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<sst xmlns="http://schemas.openxmlformats.org/spreadsheetml/2006/main" count="64" uniqueCount="64">
  <si>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</si>
  <si>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IUS090</t>
  </si>
  <si>
    <t xml:space="preserve">Ud</t>
  </si>
  <si>
    <t xml:space="preserve">Imbornal de concreto "in situ".</t>
  </si>
  <si>
    <r>
      <rPr>
        <b/>
        <sz val="8.25"/>
        <color rgb="FF000000"/>
        <rFont val="Arial"/>
        <family val="2"/>
      </rPr>
      <t xml:space="preserve">Imbornal en calzada con poceta de clapeta, construido con concreto, de 25x45x80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</si>
  <si>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</si>
  <si>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</si>
  <si>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</si>
  <si>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</si>
  <si>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</si>
  <si>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</si>
  <si>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</si>
  <si>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mt01arr010c</t>
  </si>
  <si>
    <t xml:space="preserve">t</t>
  </si>
  <si>
    <t xml:space="preserve">Grava de cantera, de 60 a 90 mm de diámetro.</t>
  </si>
  <si>
    <t xml:space="preserve">mt08epr040</t>
  </si>
  <si>
    <t xml:space="preserve">Ud</t>
  </si>
  <si>
    <t xml:space="preserve">Encofrado recuperable de plancha metálica para formación de imbornal de sección rectangular.</t>
  </si>
  <si>
    <t xml:space="preserve">mt10hmf055akc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</si>
  <si>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</si>
  <si>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plástica, premezclado en planta, según el Reglamento Nacional de Edificaciones NTE E.060.</t>
  </si>
  <si>
    <t xml:space="preserve">mt04lma010b</t>
  </si>
  <si>
    <t xml:space="preserve">Ud</t>
  </si>
  <si>
    <t xml:space="preserve">Ladrillo cerámico macizo de elaboración mecánica para revestir, 25x12x5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</si>
  <si>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</si>
  <si>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</si>
  <si>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</si>
  <si>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</si>
  <si>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</si>
  <si>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</si>
  <si>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</si>
  <si>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</si>
  <si>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</si>
  <si>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</si>
  <si>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</si>
  <si>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</si>
  <si>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mt11poc010</t>
  </si>
  <si>
    <t xml:space="preserve">Ud</t>
  </si>
  <si>
    <t xml:space="preserve">Poceta prefabricada de poliuretano de 45x23x40 cm, incluso clapeta de aluminio anodizado de 13,5x13,5 cm.</t>
  </si>
  <si>
    <t xml:space="preserve">mt11rej010e</t>
  </si>
  <si>
    <t xml:space="preserve">Ud</t>
  </si>
  <si>
    <t xml:space="preserve">Marco y rejilla de fundición dúctil, carga de rotura 250 kN, batiente y provista de cadena de seguridad, de 450x250 mm, para imbornal, incluso revestimiento de pintura bituminosa y relieves antideslizantes en la parte superior.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</si>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</sst>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53.21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0.083000</v>
      </c>
      <c r="G10" s="11">
        <v>24.430000</v>
      </c>
      <c r="H10" s="11">
        <f ca="1">ROUND(INDIRECT(ADDRESS(ROW()+(0), COLUMN()+(-2), 1))*INDIRECT(ADDRESS(ROW()+(0), COLUMN()+(-1), 1)), 2)</f>
        <v>2.030000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0.100000</v>
      </c>
      <c r="G11" s="11">
        <v>542.770000</v>
      </c>
      <c r="H11" s="11">
        <f ca="1">ROUND(INDIRECT(ADDRESS(ROW()+(0), COLUMN()+(-2), 1))*INDIRECT(ADDRESS(ROW()+(0), COLUMN()+(-1), 1)), 2)</f>
        <v>54.280000</v>
      </c>
    </row>
    <row r="12" spans="1:8" ht="66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0.180000</v>
      </c>
      <c r="G12" s="11">
        <v>235.440000</v>
      </c>
      <c r="H12" s="11">
        <f ca="1">ROUND(INDIRECT(ADDRESS(ROW()+(0), COLUMN()+(-2), 1))*INDIRECT(ADDRESS(ROW()+(0), COLUMN()+(-1), 1)), 2)</f>
        <v>42.380000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8.000000</v>
      </c>
      <c r="G13" s="11">
        <v>0.770000</v>
      </c>
      <c r="H13" s="11">
        <f ca="1">ROUND(INDIRECT(ADDRESS(ROW()+(0), COLUMN()+(-2), 1))*INDIRECT(ADDRESS(ROW()+(0), COLUMN()+(-1), 1)), 2)</f>
        <v>6.160000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0.006000</v>
      </c>
      <c r="G14" s="11">
        <v>4.450000</v>
      </c>
      <c r="H14" s="11">
        <f ca="1">ROUND(INDIRECT(ADDRESS(ROW()+(0), COLUMN()+(-2), 1))*INDIRECT(ADDRESS(ROW()+(0), COLUMN()+(-1), 1)), 2)</f>
        <v>0.030000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0.030000</v>
      </c>
      <c r="G15" s="11">
        <v>60.820000</v>
      </c>
      <c r="H15" s="11">
        <f ca="1">ROUND(INDIRECT(ADDRESS(ROW()+(0), COLUMN()+(-2), 1))*INDIRECT(ADDRESS(ROW()+(0), COLUMN()+(-1), 1)), 2)</f>
        <v>1.820000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9.000000</v>
      </c>
      <c r="G16" s="11">
        <v>0.440000</v>
      </c>
      <c r="H16" s="11">
        <f ca="1">ROUND(INDIRECT(ADDRESS(ROW()+(0), COLUMN()+(-2), 1))*INDIRECT(ADDRESS(ROW()+(0), COLUMN()+(-1), 1)), 2)</f>
        <v>3.960000</v>
      </c>
    </row>
    <row r="17" spans="1:8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0.180000</v>
      </c>
      <c r="G17" s="11">
        <v>3.560000</v>
      </c>
      <c r="H17" s="11">
        <f ca="1">ROUND(INDIRECT(ADDRESS(ROW()+(0), COLUMN()+(-2), 1))*INDIRECT(ADDRESS(ROW()+(0), COLUMN()+(-1), 1)), 2)</f>
        <v>0.640000</v>
      </c>
    </row>
    <row r="18" spans="1:8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1.000000</v>
      </c>
      <c r="G18" s="11">
        <v>376.670000</v>
      </c>
      <c r="H18" s="11">
        <f ca="1">ROUND(INDIRECT(ADDRESS(ROW()+(0), COLUMN()+(-2), 1))*INDIRECT(ADDRESS(ROW()+(0), COLUMN()+(-1), 1)), 2)</f>
        <v>376.670000</v>
      </c>
    </row>
    <row r="19" spans="1:8" ht="45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1.000000</v>
      </c>
      <c r="G19" s="11">
        <v>127.780000</v>
      </c>
      <c r="H19" s="11">
        <f ca="1">ROUND(INDIRECT(ADDRESS(ROW()+(0), COLUMN()+(-2), 1))*INDIRECT(ADDRESS(ROW()+(0), COLUMN()+(-1), 1)), 2)</f>
        <v>127.780000</v>
      </c>
    </row>
    <row r="20" spans="1:8" ht="13.5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2">
        <v>0.516000</v>
      </c>
      <c r="G20" s="13">
        <v>24.430000</v>
      </c>
      <c r="H20" s="13">
        <f ca="1">ROUND(INDIRECT(ADDRESS(ROW()+(0), COLUMN()+(-2), 1))*INDIRECT(ADDRESS(ROW()+(0), COLUMN()+(-1), 1)), 2)</f>
        <v>12.610000</v>
      </c>
    </row>
    <row r="21" spans="1:8" ht="13.50" thickBot="1" customHeight="1">
      <c r="A21" s="14"/>
      <c r="B21" s="14"/>
      <c r="C21" s="14"/>
      <c r="D21" s="14"/>
      <c r="E21" s="14"/>
      <c r="F21" s="8" t="s">
        <v>45</v>
      </c>
      <c r="G21" s="8"/>
      <c r="H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628.360000</v>
      </c>
    </row>
    <row r="22" spans="1:8" ht="13.50" thickBot="1" customHeight="1">
      <c r="A22" s="14">
        <v>2.000000</v>
      </c>
      <c r="B22" s="14"/>
      <c r="C22" s="14"/>
      <c r="D22" s="14"/>
      <c r="E22" s="17" t="s">
        <v>46</v>
      </c>
      <c r="F22" s="17"/>
      <c r="G22" s="14"/>
      <c r="H22" s="14"/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2">
        <v>0.015000</v>
      </c>
      <c r="G23" s="13">
        <v>4.690000</v>
      </c>
      <c r="H23" s="13">
        <f ca="1">ROUND(INDIRECT(ADDRESS(ROW()+(0), COLUMN()+(-2), 1))*INDIRECT(ADDRESS(ROW()+(0), COLUMN()+(-1), 1)), 2)</f>
        <v>0.070000</v>
      </c>
    </row>
    <row r="24" spans="1:8" ht="13.50" thickBot="1" customHeight="1">
      <c r="A24" s="14"/>
      <c r="B24" s="14"/>
      <c r="C24" s="14"/>
      <c r="D24" s="14"/>
      <c r="E24" s="14"/>
      <c r="F24" s="8" t="s">
        <v>50</v>
      </c>
      <c r="G24" s="8"/>
      <c r="H24" s="16">
        <f ca="1">ROUND(SUM(INDIRECT(ADDRESS(ROW()+(-1), COLUMN()+(0), 1))), 2)</f>
        <v>0.070000</v>
      </c>
    </row>
    <row r="25" spans="1:8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4"/>
      <c r="H25" s="14"/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1.899000</v>
      </c>
      <c r="G26" s="11">
        <v>16.330000</v>
      </c>
      <c r="H26" s="11">
        <f ca="1">ROUND(INDIRECT(ADDRESS(ROW()+(0), COLUMN()+(-2), 1))*INDIRECT(ADDRESS(ROW()+(0), COLUMN()+(-1), 1)), 2)</f>
        <v>31.010000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2.102000</v>
      </c>
      <c r="G27" s="13">
        <v>11.170000</v>
      </c>
      <c r="H27" s="13">
        <f ca="1">ROUND(INDIRECT(ADDRESS(ROW()+(0), COLUMN()+(-2), 1))*INDIRECT(ADDRESS(ROW()+(0), COLUMN()+(-1), 1)), 2)</f>
        <v>23.480000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1))), 2)</f>
        <v>54.490000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1)),INDIRECT(ADDRESS(ROW()+(-6), COLUMN()+(1), 1)),INDIRECT(ADDRESS(ROW()+(-9), COLUMN()+(1), 1))), 2)</f>
        <v>682.920000</v>
      </c>
      <c r="H30" s="13">
        <f ca="1">ROUND(INDIRECT(ADDRESS(ROW()+(0), COLUMN()+(-2), 1))*INDIRECT(ADDRESS(ROW()+(0), COLUMN()+(-1), 1))/100, 2)</f>
        <v>13.660000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1)),INDIRECT(ADDRESS(ROW()+(-7), COLUMN()+(0), 1)),INDIRECT(ADDRESS(ROW()+(-10), COLUMN()+(0), 1))), 2)</f>
        <v>696.580000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