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<sst xmlns="http://schemas.openxmlformats.org/spreadsheetml/2006/main" count="50" uniqueCount="50">
  <si>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</si>
  <si>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</si>
  <si>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</si>
  <si>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diesel, doméstica, de baja temperatura, de pie, para calefacción y agua caliente sanitaria</t>
  </si>
  <si>
    <r>
      <rPr>
        <sz val="8.25"/>
        <color rgb="FF000000"/>
        <rFont val="Arial"/>
        <family val="2"/>
      </rPr>
      <t xml:space="preserve">Caldera de pie, de baja temperatura, con cuerpo de fundición de fierro gris GL 180 para quemador presurizado para diesel, potencia de calefacción 21 kW, peso 175 kg, dimensiones 773x600x601 mm, número de elementos 3, contenido de agua 33 l, presión máxima de trabajo 4 bar, quemador de diesel de llama azul de 23 kW de potencia, cuadro de regulación, de 154x366x327 mm, con cronotermostato modulante con sonda de temperatura exterior, kit de unión de caldera a diesel a colector o grupo de bombeo, kit de seguridad para caldera a diesel, kit de unión de caldera a diesel a vaso de expansión, con interacumulador vertical de suelo, para producción de agua caliente sanitaria en combinación con caldera, de 300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</si>
  <si>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</si>
  <si>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</si>
  <si>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</si>
  <si>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</si>
  <si>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</si>
  <si>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</si>
  <si>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</si>
  <si>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</si>
  <si>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</si>
  <si>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Caldera de pie, de baja temperatura, con cuerpo de fundición de fierro gris GL 180 para quemador presurizado para diesel,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</si>
  <si>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</si>
  <si>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</si>
  <si>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</si>
  <si>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</si>
  <si>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</si>
  <si>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diesel de llama azul de 23 kW de potencia, para calderas de 20 a 25 kW de potencia.</t>
  </si>
  <si>
    <t xml:space="preserve">mt38cqj520a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</si>
  <si>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</si>
  <si>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</si>
  <si>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</si>
  <si>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</si>
  <si>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</si>
  <si>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mt38cqj575i</t>
  </si>
  <si>
    <t xml:space="preserve">Ud</t>
  </si>
  <si>
    <t xml:space="preserve">Interacumulador vertical de suelo, para producción de agua caliente sanitaria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</si>
  <si>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</si>
  <si>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</si>
  <si>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</si>
  <si>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</si>
  <si>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</si>
  <si>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</si>
  <si>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</si>
  <si>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</si>
  <si>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</si>
  <si>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</si>
  <si>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</si>
  <si>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</si>
  <si>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</si>
  <si>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</si>
  <si>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</si>
  <si>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</si>
  <si>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</si>
  <si>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</si>
  <si>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26.553,60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</si>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</sst>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7082.51</v>
      </c>
      <c r="G10" s="12">
        <f ca="1">ROUND(INDIRECT(ADDRESS(ROW()+(0), COLUMN()+(-2), 1))*INDIRECT(ADDRESS(ROW()+(0), COLUMN()+(-1), 1)), 2)</f>
        <v>7082.51</v>
      </c>
    </row>
    <row r="11" spans="1:7" ht="24.00" thickBot="1" customHeight="1">
      <c r="A11" s="1" t="s">
        <v>15</v>
      </c>
      <c r="B11" s="1"/>
      <c r="C11" s="10" t="s">
        <v>16</v>
      </c>
      <c r="D11" s="1" t="s">
        <v>17</v>
      </c>
      <c r="E11" s="11">
        <v>1</v>
      </c>
      <c r="F11" s="12">
        <v>2476.4</v>
      </c>
      <c r="G11" s="12">
        <f ca="1">ROUND(INDIRECT(ADDRESS(ROW()+(0), COLUMN()+(-2), 1))*INDIRECT(ADDRESS(ROW()+(0), COLUMN()+(-1), 1)), 2)</f>
        <v>2476.4</v>
      </c>
    </row>
    <row r="12" spans="1:7" ht="24.00" thickBot="1" customHeight="1">
      <c r="A12" s="1" t="s">
        <v>18</v>
      </c>
      <c r="B12" s="1"/>
      <c r="C12" s="10" t="s">
        <v>19</v>
      </c>
      <c r="D12" s="1" t="s">
        <v>20</v>
      </c>
      <c r="E12" s="11">
        <v>1</v>
      </c>
      <c r="F12" s="12">
        <v>4333.7</v>
      </c>
      <c r="G12" s="12">
        <f ca="1">ROUND(INDIRECT(ADDRESS(ROW()+(0), COLUMN()+(-2), 1))*INDIRECT(ADDRESS(ROW()+(0), COLUMN()+(-1), 1)), 2)</f>
        <v>4333.7</v>
      </c>
    </row>
    <row r="13" spans="1:7" ht="24.00" thickBot="1" customHeight="1">
      <c r="A13" s="1" t="s">
        <v>21</v>
      </c>
      <c r="B13" s="1"/>
      <c r="C13" s="10" t="s">
        <v>22</v>
      </c>
      <c r="D13" s="1" t="s">
        <v>23</v>
      </c>
      <c r="E13" s="11">
        <v>1</v>
      </c>
      <c r="F13" s="12">
        <v>549.76</v>
      </c>
      <c r="G13" s="12">
        <f ca="1">ROUND(INDIRECT(ADDRESS(ROW()+(0), COLUMN()+(-2), 1))*INDIRECT(ADDRESS(ROW()+(0), COLUMN()+(-1), 1)), 2)</f>
        <v>549.76</v>
      </c>
    </row>
    <row r="14" spans="1:7" ht="24.00" thickBot="1" customHeight="1">
      <c r="A14" s="1" t="s">
        <v>24</v>
      </c>
      <c r="B14" s="1"/>
      <c r="C14" s="10" t="s">
        <v>25</v>
      </c>
      <c r="D14" s="1" t="s">
        <v>26</v>
      </c>
      <c r="E14" s="11">
        <v>1</v>
      </c>
      <c r="F14" s="12">
        <v>549.76</v>
      </c>
      <c r="G14" s="12">
        <f ca="1">ROUND(INDIRECT(ADDRESS(ROW()+(0), COLUMN()+(-2), 1))*INDIRECT(ADDRESS(ROW()+(0), COLUMN()+(-1), 1)), 2)</f>
        <v>549.76</v>
      </c>
    </row>
    <row r="15" spans="1:7" ht="55.50" thickBot="1" customHeight="1">
      <c r="A15" s="1" t="s">
        <v>27</v>
      </c>
      <c r="B15" s="1"/>
      <c r="C15" s="10" t="s">
        <v>28</v>
      </c>
      <c r="D15" s="1" t="s">
        <v>29</v>
      </c>
      <c r="E15" s="11">
        <v>1</v>
      </c>
      <c r="F15" s="12">
        <v>6760.58</v>
      </c>
      <c r="G15" s="12">
        <f ca="1">ROUND(INDIRECT(ADDRESS(ROW()+(0), COLUMN()+(-2), 1))*INDIRECT(ADDRESS(ROW()+(0), COLUMN()+(-1), 1)), 2)</f>
        <v>6760.58</v>
      </c>
    </row>
    <row r="16" spans="1:7" ht="13.50" thickBot="1" customHeight="1">
      <c r="A16" s="1" t="s">
        <v>30</v>
      </c>
      <c r="B16" s="1"/>
      <c r="C16" s="10" t="s">
        <v>31</v>
      </c>
      <c r="D16" s="1" t="s">
        <v>32</v>
      </c>
      <c r="E16" s="11">
        <v>1</v>
      </c>
      <c r="F16" s="12">
        <v>1783.01</v>
      </c>
      <c r="G16" s="12">
        <f ca="1">ROUND(INDIRECT(ADDRESS(ROW()+(0), COLUMN()+(-2), 1))*INDIRECT(ADDRESS(ROW()+(0), COLUMN()+(-1), 1)), 2)</f>
        <v>1783.01</v>
      </c>
    </row>
    <row r="17" spans="1:7" ht="13.50" thickBot="1" customHeight="1">
      <c r="A17" s="1" t="s">
        <v>33</v>
      </c>
      <c r="B17" s="1"/>
      <c r="C17" s="10" t="s">
        <v>34</v>
      </c>
      <c r="D17" s="1" t="s">
        <v>35</v>
      </c>
      <c r="E17" s="13">
        <v>1</v>
      </c>
      <c r="F17" s="14">
        <v>10.66</v>
      </c>
      <c r="G17" s="14">
        <f ca="1">ROUND(INDIRECT(ADDRESS(ROW()+(0), COLUMN()+(-2), 1))*INDIRECT(ADDRESS(ROW()+(0), COLUMN()+(-1), 1)), 2)</f>
        <v>10.66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23546.4</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2.228</v>
      </c>
      <c r="F20" s="12">
        <v>32.15</v>
      </c>
      <c r="G20" s="12">
        <f ca="1">ROUND(INDIRECT(ADDRESS(ROW()+(0), COLUMN()+(-2), 1))*INDIRECT(ADDRESS(ROW()+(0), COLUMN()+(-1), 1)), 2)</f>
        <v>71.63</v>
      </c>
    </row>
    <row r="21" spans="1:7" ht="13.50" thickBot="1" customHeight="1">
      <c r="A21" s="1" t="s">
        <v>41</v>
      </c>
      <c r="B21" s="1"/>
      <c r="C21" s="10" t="s">
        <v>42</v>
      </c>
      <c r="D21" s="1" t="s">
        <v>43</v>
      </c>
      <c r="E21" s="13">
        <v>2.228</v>
      </c>
      <c r="F21" s="14">
        <v>21.68</v>
      </c>
      <c r="G21" s="14">
        <f ca="1">ROUND(INDIRECT(ADDRESS(ROW()+(0), COLUMN()+(-2), 1))*INDIRECT(ADDRESS(ROW()+(0), COLUMN()+(-1), 1)), 2)</f>
        <v>48.3</v>
      </c>
    </row>
    <row r="22" spans="1:7" ht="13.50" thickBot="1" customHeight="1">
      <c r="A22" s="15"/>
      <c r="B22" s="15"/>
      <c r="C22" s="15"/>
      <c r="D22" s="15"/>
      <c r="E22" s="9" t="s">
        <v>44</v>
      </c>
      <c r="F22" s="9"/>
      <c r="G22" s="17">
        <f ca="1">ROUND(SUM(INDIRECT(ADDRESS(ROW()+(-1), COLUMN()+(0), 1)),INDIRECT(ADDRESS(ROW()+(-2), COLUMN()+(0), 1))), 2)</f>
        <v>119.93</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23666.3</v>
      </c>
      <c r="G24" s="14">
        <f ca="1">ROUND(INDIRECT(ADDRESS(ROW()+(0), COLUMN()+(-2), 1))*INDIRECT(ADDRESS(ROW()+(0), COLUMN()+(-1), 1))/100, 2)</f>
        <v>473.33</v>
      </c>
    </row>
    <row r="25" spans="1:7" ht="13.50" thickBot="1" customHeight="1">
      <c r="A25" s="21" t="s">
        <v>48</v>
      </c>
      <c r="B25" s="21"/>
      <c r="C25" s="22"/>
      <c r="D25" s="23"/>
      <c r="E25" s="24" t="s">
        <v>49</v>
      </c>
      <c r="F25" s="25"/>
      <c r="G25" s="26">
        <f ca="1">ROUND(SUM(INDIRECT(ADDRESS(ROW()+(-1), COLUMN()+(0), 1)),INDIRECT(ADDRESS(ROW()+(-3), COLUMN()+(0), 1)),INDIRECT(ADDRESS(ROW()+(-7), COLUMN()+(0), 1))), 2)</f>
        <v>24139.6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