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<sst xmlns="http://schemas.openxmlformats.org/spreadsheetml/2006/main" count="29" uniqueCount="29">
  <si>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</si>
  <si>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</si>
  <si>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</si>
  <si>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</si>
  <si>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cuadrada para hospital, de techo, de plancha de acero, acabado termoesmaltado, de color blanco acabado mate, con tratamiento antibacteriano, no regulable, de 70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6410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</si>
  <si>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</si>
  <si>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</si>
  <si>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</si>
  <si>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</si>
  <si>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</si>
  <si>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</si>
  <si>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</si>
  <si>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mt34lle180q</t>
  </si>
  <si>
    <t xml:space="preserve">Ud</t>
  </si>
  <si>
    <t xml:space="preserve">Luminaria cuadrada para hospital, de techo, de plancha de acero, acabado termoesmaltado, de color blanco acabado mate, con tratamiento antibacteriano, no regulable, de 70 W, alimentación a 220/240 V y 50-60 Hz, de 600x600x90 mm, con lámpara LED, temperatura de color 4000 K, óptica formada por reflector de alto rendimiento, haz de luz extensivo 82°, difusor microprismático de alta transparencia, cierre óptico con vidrio de seguridad templado, marco embellecedor de aluminio extruido, índice de deslumbramiento unificado menor de 19, índice de reproducción cromática mayor de 80, flujo luminoso 6410 lúmenes, grado de protección IP65, con sistema de fijación y regletas de conexión, para empotrar.</t>
  </si>
  <si>
    <t xml:space="preserve">Subtotal materiales:</t>
  </si>
  <si>
    <t xml:space="preserve">Mano de obra</t>
  </si>
  <si>
    <t xml:space="preserve">mo003</t>
  </si>
  <si>
    <t xml:space="preserve">h</t>
  </si>
  <si>
    <t xml:space="preserve">Operario electricista.</t>
  </si>
  <si>
    <t xml:space="preserve">mo102</t>
  </si>
  <si>
    <t xml:space="preserve">h</t>
  </si>
  <si>
    <t xml:space="preserve">Oficial electricista.</t>
  </si>
  <si>
    <t xml:space="preserve">Subtotal mano de obra:</t>
  </si>
  <si>
    <t xml:space="preserve">Herramientas</t>
  </si>
  <si>
    <t xml:space="preserve">%</t>
  </si>
  <si>
    <t xml:space="preserve">Herramientas</t>
  </si>
  <si>
    <t xml:space="preserve">Coste de mantenimiento decenal: S/. 1.096,82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</si>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</sst>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6.63" customWidth="1"/>
    <col min="5" max="5" width="74.2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97.50" thickBot="1" customHeight="1">
      <c r="A10" s="1" t="s">
        <v>12</v>
      </c>
      <c r="B10" s="1"/>
      <c r="C10" s="10" t="s">
        <v>13</v>
      </c>
      <c r="D10" s="10"/>
      <c r="E10" s="1" t="s">
        <v>14</v>
      </c>
      <c r="F10" s="12">
        <v>1</v>
      </c>
      <c r="G10" s="14">
        <v>3567.68</v>
      </c>
      <c r="H10" s="14">
        <f ca="1">ROUND(INDIRECT(ADDRESS(ROW()+(0), COLUMN()+(-2), 1))*INDIRECT(ADDRESS(ROW()+(0), COLUMN()+(-1), 1)), 2)</f>
        <v>3567.68</v>
      </c>
    </row>
    <row r="11" spans="1:8" ht="13.50" thickBot="1" customHeight="1">
      <c r="A11" s="15"/>
      <c r="B11" s="15"/>
      <c r="C11" s="15"/>
      <c r="D11" s="15"/>
      <c r="E11" s="15"/>
      <c r="F11" s="9" t="s">
        <v>15</v>
      </c>
      <c r="G11" s="9"/>
      <c r="H11" s="17">
        <f ca="1">ROUND(SUM(INDIRECT(ADDRESS(ROW()+(-1), COLUMN()+(0), 1))), 2)</f>
        <v>3567.68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0.308</v>
      </c>
      <c r="G13" s="13">
        <v>32.35</v>
      </c>
      <c r="H13" s="13">
        <f ca="1">ROUND(INDIRECT(ADDRESS(ROW()+(0), COLUMN()+(-2), 1))*INDIRECT(ADDRESS(ROW()+(0), COLUMN()+(-1), 1)), 2)</f>
        <v>9.96</v>
      </c>
    </row>
    <row r="14" spans="1:8" ht="13.50" thickBot="1" customHeight="1">
      <c r="A14" s="1" t="s">
        <v>20</v>
      </c>
      <c r="B14" s="1"/>
      <c r="C14" s="10" t="s">
        <v>21</v>
      </c>
      <c r="D14" s="10"/>
      <c r="E14" s="1" t="s">
        <v>22</v>
      </c>
      <c r="F14" s="12">
        <v>0.308</v>
      </c>
      <c r="G14" s="14">
        <v>21.82</v>
      </c>
      <c r="H14" s="14">
        <f ca="1">ROUND(INDIRECT(ADDRESS(ROW()+(0), COLUMN()+(-2), 1))*INDIRECT(ADDRESS(ROW()+(0), COLUMN()+(-1), 1)), 2)</f>
        <v>6.72</v>
      </c>
    </row>
    <row r="15" spans="1:8" ht="13.50" thickBot="1" customHeight="1">
      <c r="A15" s="15"/>
      <c r="B15" s="15"/>
      <c r="C15" s="15"/>
      <c r="D15" s="15"/>
      <c r="E15" s="15"/>
      <c r="F15" s="9" t="s">
        <v>23</v>
      </c>
      <c r="G15" s="9"/>
      <c r="H15" s="17">
        <f ca="1">ROUND(SUM(INDIRECT(ADDRESS(ROW()+(-1), COLUMN()+(0), 1)),INDIRECT(ADDRESS(ROW()+(-2), COLUMN()+(0), 1))), 2)</f>
        <v>16.68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3584.36</v>
      </c>
      <c r="H17" s="14">
        <f ca="1">ROUND(INDIRECT(ADDRESS(ROW()+(0), COLUMN()+(-2), 1))*INDIRECT(ADDRESS(ROW()+(0), COLUMN()+(-1), 1))/100, 2)</f>
        <v>71.69</v>
      </c>
    </row>
    <row r="18" spans="1:8" ht="13.50" thickBot="1" customHeight="1">
      <c r="A18" s="21" t="s">
        <v>27</v>
      </c>
      <c r="B18" s="21"/>
      <c r="C18" s="22"/>
      <c r="D18" s="22"/>
      <c r="E18" s="23"/>
      <c r="F18" s="24" t="s">
        <v>28</v>
      </c>
      <c r="G18" s="25"/>
      <c r="H18" s="26">
        <f ca="1">ROUND(SUM(INDIRECT(ADDRESS(ROW()+(-1), COLUMN()+(0), 1)),INDIRECT(ADDRESS(ROW()+(-3), COLUMN()+(0), 1)),INDIRECT(ADDRESS(ROW()+(-7), COLUMN()+(0), 1))), 2)</f>
        <v>3656.05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