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<sst xmlns="http://schemas.openxmlformats.org/spreadsheetml/2006/main" count="26" uniqueCount="26">
  <si>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</si>
  <si>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PDB020</t>
  </si>
  <si>
    <t xml:space="preserve">m</t>
  </si>
  <si>
    <t xml:space="preserve">Pasamanos de escalera.</t>
  </si>
  <si>
    <t xml:space="preserve">Pasamanos metálico formado por tubo hueco de acero de 40 mm de diámetro, para escalera de ida y vuelta, de dos tramos rectos con descanso intermedio, fijado mediante atornillado en obra de albañilería.</t>
  </si>
  <si>
    <t xml:space="preserve">Descompuesto</t>
  </si>
  <si>
    <t xml:space="preserve">Ud</t>
  </si>
  <si>
    <t xml:space="preserve">Descomposición</t>
  </si>
  <si>
    <t xml:space="preserve">Rend.</t>
  </si>
  <si>
    <t xml:space="preserve">Precio unitario</t>
  </si>
  <si>
    <t xml:space="preserve">Precio partida</t>
  </si>
  <si>
    <t xml:space="preserve">mt26aaa031</t>
  </si>
  <si>
    <t xml:space="preserve">Ud</t>
  </si>
  <si>
    <t xml:space="preserve">Repercusión, por m de baranda, de elementos de fijación sobre obra de albañilería: tarugos y tornillos de acero.</t>
  </si>
  <si>
    <t xml:space="preserve">mt26dpa020c</t>
  </si>
  <si>
    <t xml:space="preserve">m</t>
  </si>
  <si>
    <t xml:space="preserve">Pasamanos metálico formado por tubo hueco de acero de 40 mm de diámetro, con patillas de sujeción de redondo liso macizo de 16 mm de diámetro cada 50 cm, para una escalera de ida y vuelta, de dos tramos rectos con descanso intermedio.</t>
  </si>
  <si>
    <t xml:space="preserve">mo017</t>
  </si>
  <si>
    <t xml:space="preserve">h</t>
  </si>
  <si>
    <t xml:space="preserve">Operario carpintero metálico.</t>
  </si>
  <si>
    <t xml:space="preserve">%</t>
  </si>
  <si>
    <t xml:space="preserve">Medios auxiliares</t>
  </si>
  <si>
    <t xml:space="preserve">%</t>
  </si>
  <si>
    <t xml:space="preserve">Costes indirectos</t>
  </si>
  <si>
    <t xml:space="preserve">Coste de mantenimiento decenal: S/. 3,42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</si>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</sst>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1.31" customWidth="1"/>
    <col min="3" max="3" width="2.48" customWidth="1"/>
    <col min="4" max="4" width="10.35" customWidth="1"/>
    <col min="5" max="5" width="57.70" customWidth="1"/>
    <col min="6" max="6" width="6.41" customWidth="1"/>
    <col min="7" max="7" width="5.83" customWidth="1"/>
    <col min="8" max="8" width="6.99" customWidth="1"/>
    <col min="9" max="9" width="0.73" customWidth="1"/>
    <col min="10" max="10" width="6.27" customWidth="1"/>
    <col min="11" max="11" width="6.85"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21.60" thickBot="1" customHeight="1">
      <c r="A8" s="10" t="s">
        <v>11</v>
      </c>
      <c r="B8" s="12" t="s">
        <v>12</v>
      </c>
      <c r="C8" s="12"/>
      <c r="D8" s="10" t="s">
        <v>13</v>
      </c>
      <c r="E8" s="10"/>
      <c r="F8" s="14">
        <v>1.000000</v>
      </c>
      <c r="G8" s="16">
        <v>6.410000</v>
      </c>
      <c r="H8" s="16"/>
      <c r="I8" s="16"/>
      <c r="J8" s="16">
        <f ca="1">ROUND(INDIRECT(ADDRESS(ROW()+(0), COLUMN()+(-4), 1))*INDIRECT(ADDRESS(ROW()+(0), COLUMN()+(-3), 1)), 2)</f>
        <v>6.410000</v>
      </c>
      <c r="K8" s="16"/>
    </row>
    <row r="9" spans="1:11" ht="40.80" thickBot="1" customHeight="1">
      <c r="A9" s="17" t="s">
        <v>14</v>
      </c>
      <c r="B9" s="18" t="s">
        <v>15</v>
      </c>
      <c r="C9" s="18"/>
      <c r="D9" s="17" t="s">
        <v>16</v>
      </c>
      <c r="E9" s="17"/>
      <c r="F9" s="19">
        <v>1.000000</v>
      </c>
      <c r="G9" s="20">
        <v>48.860000</v>
      </c>
      <c r="H9" s="20"/>
      <c r="I9" s="20"/>
      <c r="J9" s="20">
        <f ca="1">ROUND(INDIRECT(ADDRESS(ROW()+(0), COLUMN()+(-4), 1))*INDIRECT(ADDRESS(ROW()+(0), COLUMN()+(-3), 1)), 2)</f>
        <v>48.860000</v>
      </c>
      <c r="K9" s="20"/>
    </row>
    <row r="10" spans="1:11" ht="12.00" thickBot="1" customHeight="1">
      <c r="A10" s="17" t="s">
        <v>17</v>
      </c>
      <c r="B10" s="21" t="s">
        <v>18</v>
      </c>
      <c r="C10" s="21"/>
      <c r="D10" s="22" t="s">
        <v>19</v>
      </c>
      <c r="E10" s="22"/>
      <c r="F10" s="23">
        <v>0.593000</v>
      </c>
      <c r="G10" s="24">
        <v>16.510000</v>
      </c>
      <c r="H10" s="24"/>
      <c r="I10" s="24"/>
      <c r="J10" s="24">
        <f ca="1">ROUND(INDIRECT(ADDRESS(ROW()+(0), COLUMN()+(-4), 1))*INDIRECT(ADDRESS(ROW()+(0), COLUMN()+(-3), 1)), 2)</f>
        <v>9.790000</v>
      </c>
      <c r="K10" s="24"/>
    </row>
    <row r="11" spans="1:11" ht="12.00" thickBot="1" customHeight="1">
      <c r="A11" s="17"/>
      <c r="B11" s="12" t="s">
        <v>20</v>
      </c>
      <c r="C11" s="12"/>
      <c r="D11" s="10" t="s">
        <v>21</v>
      </c>
      <c r="E11" s="10"/>
      <c r="F11" s="14">
        <v>2.000000</v>
      </c>
      <c r="G11" s="16">
        <f ca="1">ROUND(SUM(INDIRECT(ADDRESS(ROW()+(-1), COLUMN()+(3), 1)),INDIRECT(ADDRESS(ROW()+(-2), COLUMN()+(3), 1)),INDIRECT(ADDRESS(ROW()+(-3), COLUMN()+(3), 1))), 2)</f>
        <v>65.060000</v>
      </c>
      <c r="H11" s="16"/>
      <c r="I11" s="16"/>
      <c r="J11" s="16">
        <f ca="1">ROUND(INDIRECT(ADDRESS(ROW()+(0), COLUMN()+(-4), 1))*INDIRECT(ADDRESS(ROW()+(0), COLUMN()+(-3), 1))/100, 2)</f>
        <v>1.300000</v>
      </c>
      <c r="K11" s="16"/>
    </row>
    <row r="12" spans="1:11" ht="12.00" thickBot="1" customHeight="1">
      <c r="A12" s="22"/>
      <c r="B12" s="21" t="s">
        <v>22</v>
      </c>
      <c r="C12" s="21"/>
      <c r="D12" s="22" t="s">
        <v>23</v>
      </c>
      <c r="E12" s="22"/>
      <c r="F12" s="23">
        <v>3.000000</v>
      </c>
      <c r="G12" s="24">
        <f ca="1">ROUND(SUM(INDIRECT(ADDRESS(ROW()+(-1), COLUMN()+(3), 1)),INDIRECT(ADDRESS(ROW()+(-2), COLUMN()+(3), 1)),INDIRECT(ADDRESS(ROW()+(-3), COLUMN()+(3), 1)),INDIRECT(ADDRESS(ROW()+(-4), COLUMN()+(3), 1))), 2)</f>
        <v>66.360000</v>
      </c>
      <c r="H12" s="24"/>
      <c r="I12" s="24"/>
      <c r="J12" s="24">
        <f ca="1">ROUND(INDIRECT(ADDRESS(ROW()+(0), COLUMN()+(-4), 1))*INDIRECT(ADDRESS(ROW()+(0), COLUMN()+(-3), 1))/100, 2)</f>
        <v>1.990000</v>
      </c>
      <c r="K12" s="24"/>
    </row>
    <row r="13" spans="1:11" ht="12.00" thickBot="1" customHeight="1">
      <c r="A13" s="6" t="s">
        <v>24</v>
      </c>
      <c r="B13" s="7"/>
      <c r="C13" s="7"/>
      <c r="D13" s="7"/>
      <c r="E13" s="7"/>
      <c r="F13" s="25"/>
      <c r="G13" s="6" t="s">
        <v>25</v>
      </c>
      <c r="H13" s="6"/>
      <c r="I13" s="6"/>
      <c r="J13" s="26">
        <f ca="1">ROUND(SUM(INDIRECT(ADDRESS(ROW()+(-1), COLUMN()+(0), 1)),INDIRECT(ADDRESS(ROW()+(-2), COLUMN()+(0), 1)),INDIRECT(ADDRESS(ROW()+(-3), COLUMN()+(0), 1)),INDIRECT(ADDRESS(ROW()+(-4), COLUMN()+(0), 1)),INDIRECT(ADDRESS(ROW()+(-5), COLUMN()+(0), 1))), 2)</f>
        <v>68.350000</v>
      </c>
      <c r="K13" s="26"/>
    </row>
  </sheetData>
  <mergeCells count="3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A13:E13"/>
    <mergeCell ref="G13:I13"/>
    <mergeCell ref="J13:K13"/>
  </mergeCells>
  <pageMargins left="0.620079" right="0.472441" top="0.472441" bottom="0.472441" header="0.0" footer="0.0"/>
  <pageSetup paperSize="9" orientation="portrait"/>
  <rowBreaks count="0" manualBreakCount="0">
    </rowBreaks>
</worksheet>
</file>