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<sst xmlns="http://schemas.openxmlformats.org/spreadsheetml/2006/main" count="26" uniqueCount="26">
  <si>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</si>
  <si>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PPE010</t>
  </si>
  <si>
    <t xml:space="preserve">Ud</t>
  </si>
  <si>
    <t xml:space="preserve">Puerta estanca al aire.</t>
  </si>
  <si>
    <r>
      <rPr>
        <b/>
        <sz val="7.80"/>
        <color rgb="FF000000"/>
        <rFont val="Arial"/>
        <family val="2"/>
      </rPr>
      <t xml:space="preserve">Puerta de acero estanca al aire (presión máxima 1000 Pa), de 500x1500 mm</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</si>
  <si>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</si>
  <si>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</si>
  <si>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</si>
  <si>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</si>
  <si>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</si>
  <si>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</si>
  <si>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mt42trx390aaaa</t>
  </si>
  <si>
    <t xml:space="preserve">Ud</t>
  </si>
  <si>
    <t xml:space="preserve">Puerta de acero estanca al aire (fuga de aire de 2 m³/h a 1000 Pa), de 500x1500 mm, hoja de puerta de doble pared, de 44 mm de espesor, marco de anclaje de plancha de acero galvanizado con aislamiento de lana de roca, manecillas para accionamiento por ambos lados de aluminio fundido a presión, junta estanca de caucho APT.</t>
  </si>
  <si>
    <t xml:space="preserve">mo019</t>
  </si>
  <si>
    <t xml:space="preserve">h</t>
  </si>
  <si>
    <t xml:space="preserve">Operario de construcción.</t>
  </si>
  <si>
    <t xml:space="preserve">mo075</t>
  </si>
  <si>
    <t xml:space="preserve">h</t>
  </si>
  <si>
    <t xml:space="preserve">Oficial de construcción.</t>
  </si>
  <si>
    <t xml:space="preserve">%</t>
  </si>
  <si>
    <t xml:space="preserve">Medios auxiliares</t>
  </si>
  <si>
    <t xml:space="preserve">%</t>
  </si>
  <si>
    <t xml:space="preserve">Costes indirectos</t>
  </si>
  <si>
    <t xml:space="preserve">Coste de mantenimiento decenal: S/. 457,89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</si>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</sst>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6.56" customWidth="1"/>
    <col min="3" max="3" width="3.93" customWidth="1"/>
    <col min="4" max="4" width="67.17" customWidth="1"/>
    <col min="5" max="5" width="6.41" customWidth="1"/>
    <col min="6" max="6" width="13.55" customWidth="1"/>
    <col min="7" max="7" width="13.11"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50.40" thickBot="1" customHeight="1">
      <c r="A8" s="10" t="s">
        <v>11</v>
      </c>
      <c r="B8" s="10"/>
      <c r="C8" s="12" t="s">
        <v>12</v>
      </c>
      <c r="D8" s="10" t="s">
        <v>13</v>
      </c>
      <c r="E8" s="14">
        <v>1.000000</v>
      </c>
      <c r="F8" s="16">
        <v>2552.360000</v>
      </c>
      <c r="G8" s="16">
        <f ca="1">ROUND(INDIRECT(ADDRESS(ROW()+(0), COLUMN()+(-2), 1))*INDIRECT(ADDRESS(ROW()+(0), COLUMN()+(-1), 1)), 2)</f>
        <v>2552.360000</v>
      </c>
    </row>
    <row r="9" spans="1:7" ht="12.00" thickBot="1" customHeight="1">
      <c r="A9" s="17" t="s">
        <v>14</v>
      </c>
      <c r="B9" s="17"/>
      <c r="C9" s="18" t="s">
        <v>15</v>
      </c>
      <c r="D9" s="17" t="s">
        <v>16</v>
      </c>
      <c r="E9" s="19">
        <v>0.386000</v>
      </c>
      <c r="F9" s="20">
        <v>16.250000</v>
      </c>
      <c r="G9" s="20">
        <f ca="1">ROUND(INDIRECT(ADDRESS(ROW()+(0), COLUMN()+(-2), 1))*INDIRECT(ADDRESS(ROW()+(0), COLUMN()+(-1), 1)), 2)</f>
        <v>6.270000</v>
      </c>
    </row>
    <row r="10" spans="1:7" ht="12.00" thickBot="1" customHeight="1">
      <c r="A10" s="17" t="s">
        <v>17</v>
      </c>
      <c r="B10" s="17"/>
      <c r="C10" s="21" t="s">
        <v>18</v>
      </c>
      <c r="D10" s="22" t="s">
        <v>19</v>
      </c>
      <c r="E10" s="23">
        <v>0.386000</v>
      </c>
      <c r="F10" s="24">
        <v>13.290000</v>
      </c>
      <c r="G10" s="24">
        <f ca="1">ROUND(INDIRECT(ADDRESS(ROW()+(0), COLUMN()+(-2), 1))*INDIRECT(ADDRESS(ROW()+(0), COLUMN()+(-1), 1)), 2)</f>
        <v>5.130000</v>
      </c>
    </row>
    <row r="11" spans="1:7" ht="12.00" thickBot="1" customHeight="1">
      <c r="A11" s="17"/>
      <c r="B11" s="17"/>
      <c r="C11" s="12" t="s">
        <v>20</v>
      </c>
      <c r="D11" s="10" t="s">
        <v>21</v>
      </c>
      <c r="E11" s="14">
        <v>2.000000</v>
      </c>
      <c r="F11" s="16">
        <f ca="1">ROUND(SUM(INDIRECT(ADDRESS(ROW()+(-1), COLUMN()+(1), 1)),INDIRECT(ADDRESS(ROW()+(-2), COLUMN()+(1), 1)),INDIRECT(ADDRESS(ROW()+(-3), COLUMN()+(1), 1))), 2)</f>
        <v>2563.760000</v>
      </c>
      <c r="G11" s="16">
        <f ca="1">ROUND(INDIRECT(ADDRESS(ROW()+(0), COLUMN()+(-2), 1))*INDIRECT(ADDRESS(ROW()+(0), COLUMN()+(-1), 1))/100, 2)</f>
        <v>51.280000</v>
      </c>
    </row>
    <row r="12" spans="1:7" ht="12.00" thickBot="1" customHeight="1">
      <c r="A12" s="22"/>
      <c r="B12" s="22"/>
      <c r="C12" s="21" t="s">
        <v>22</v>
      </c>
      <c r="D12" s="22" t="s">
        <v>23</v>
      </c>
      <c r="E12" s="23">
        <v>3.000000</v>
      </c>
      <c r="F12" s="24">
        <f ca="1">ROUND(SUM(INDIRECT(ADDRESS(ROW()+(-1), COLUMN()+(1), 1)),INDIRECT(ADDRESS(ROW()+(-2), COLUMN()+(1), 1)),INDIRECT(ADDRESS(ROW()+(-3), COLUMN()+(1), 1)),INDIRECT(ADDRESS(ROW()+(-4), COLUMN()+(1), 1))), 2)</f>
        <v>2615.040000</v>
      </c>
      <c r="G12" s="24">
        <f ca="1">ROUND(INDIRECT(ADDRESS(ROW()+(0), COLUMN()+(-2), 1))*INDIRECT(ADDRESS(ROW()+(0), COLUMN()+(-1), 1))/100, 2)</f>
        <v>78.450000</v>
      </c>
    </row>
    <row r="13" spans="1:7"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2693.490000</v>
      </c>
    </row>
  </sheetData>
  <mergeCells count="10">
    <mergeCell ref="A1:G1"/>
    <mergeCell ref="C3:G3"/>
    <mergeCell ref="A4:G4"/>
    <mergeCell ref="A7:B7"/>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