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<sst xmlns="http://schemas.openxmlformats.org/spreadsheetml/2006/main" count="32" uniqueCount="32">
  <si>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</si>
  <si>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UIA010</t>
  </si>
  <si>
    <t xml:space="preserve">Ud</t>
  </si>
  <si>
    <t xml:space="preserve">Caja de registro de conexión eléctrica.</t>
  </si>
  <si>
    <r>
      <rPr>
        <b/>
        <sz val="8.25"/>
        <color rgb="FF000000"/>
        <rFont val="Arial"/>
        <family val="2"/>
      </rPr>
      <t xml:space="preserve">Caja de registro de conexión eléctrica, prefabricada de concreto, sin fondo, modular, de 60x60x60 cm de medidas interiores</t>
    </r>
    <r>
      <rPr>
        <sz val="8.25"/>
        <color rgb="FF000000"/>
        <rFont val="Arial"/>
        <family val="2"/>
      </rPr>
      <t xml:space="preserve">, con </t>
    </r>
    <r>
      <rPr>
        <b/>
        <sz val="8.25"/>
        <color rgb="FF000000"/>
        <rFont val="Arial"/>
        <family val="2"/>
      </rPr>
      <t xml:space="preserve">marco de plancha galvanizada y tapa de concreto armado aligerado, de 69,5x68,5 cm</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</si>
  <si>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</si>
  <si>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</si>
  <si>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</si>
  <si>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</si>
  <si>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</si>
  <si>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</si>
  <si>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</si>
  <si>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mt35arg100f</t>
  </si>
  <si>
    <t xml:space="preserve">Ud</t>
  </si>
  <si>
    <t xml:space="preserve">Caja de registro de conexión eléctrica, prefabricada de concreto, sin fondo, modular, de 60x60x60 cm de medidas interiores, con paredes rebajadas para la entrada de tubos, capaz de soportar una carga de 400 kN.</t>
  </si>
  <si>
    <t xml:space="preserve">mt35arg105d</t>
  </si>
  <si>
    <t xml:space="preserve">Ud</t>
  </si>
  <si>
    <t xml:space="preserve">Marco de plancha galvanizada y tapa de concreto armado aligerado, de 69,5x68,5 cm, para caja de registro de conexión eléctrica, capaz de soportar una carga de 125 kN.</t>
  </si>
  <si>
    <t xml:space="preserve">Subtotal materiales:</t>
  </si>
  <si>
    <t xml:space="preserve">Mano de obra</t>
  </si>
  <si>
    <t xml:space="preserve">mo041</t>
  </si>
  <si>
    <t xml:space="preserve">h</t>
  </si>
  <si>
    <t xml:space="preserve">Operario de construcción de obra civil.</t>
  </si>
  <si>
    <t xml:space="preserve">mo087</t>
  </si>
  <si>
    <t xml:space="preserve">h</t>
  </si>
  <si>
    <t xml:space="preserve">Oficial de construcción de obra civil.</t>
  </si>
  <si>
    <t xml:space="preserve">Subtotal mano de obra:</t>
  </si>
  <si>
    <t xml:space="preserve">Herramientas</t>
  </si>
  <si>
    <t xml:space="preserve">%</t>
  </si>
  <si>
    <t xml:space="preserve">Herramientas</t>
  </si>
  <si>
    <t xml:space="preserve">Coste de mantenimiento decenal: S/. 18,63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</si>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</sst>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8.16" customWidth="1"/>
    <col min="3" max="3" width="18.87" customWidth="1"/>
    <col min="4" max="4" width="34.85" customWidth="1"/>
    <col min="5" max="5" width="3.23" customWidth="1"/>
    <col min="6" max="6" width="9.18" customWidth="1"/>
    <col min="7" max="7" width="2.72" customWidth="1"/>
    <col min="8" max="8" width="9.69" customWidth="1"/>
    <col min="9" max="9" width="2.38" customWidth="1"/>
    <col min="10" max="10" width="10.03"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5"/>
      <c r="F3" s="5"/>
      <c r="G3" s="5"/>
      <c r="H3" s="5"/>
      <c r="I3" s="5"/>
      <c r="J3" s="5"/>
    </row>
    <row r="4" spans="1:10" ht="45.00" thickBot="1" customHeight="1">
      <c r="A4" s="6" t="s">
        <v>4</v>
      </c>
      <c r="B4" s="6"/>
      <c r="C4" s="7"/>
      <c r="D4" s="7"/>
      <c r="E4" s="7"/>
      <c r="F4" s="7"/>
      <c r="G4" s="7"/>
      <c r="H4" s="7"/>
      <c r="I4" s="8"/>
      <c r="J4" s="8"/>
    </row>
    <row r="7" spans="1:10" ht="24.00" thickBot="1" customHeight="1">
      <c r="A7" s="9" t="s">
        <v>5</v>
      </c>
      <c r="B7" s="9" t="s">
        <v>6</v>
      </c>
      <c r="C7" s="9" t="s">
        <v>7</v>
      </c>
      <c r="D7" s="9"/>
      <c r="E7" s="9"/>
      <c r="F7" s="10" t="s">
        <v>8</v>
      </c>
      <c r="G7" s="10"/>
      <c r="H7" s="10" t="s">
        <v>9</v>
      </c>
      <c r="I7" s="10"/>
      <c r="J7" s="10" t="s">
        <v>10</v>
      </c>
    </row>
    <row r="8" spans="1:10" ht="13.50" thickBot="1" customHeight="1">
      <c r="A8" s="11">
        <v>1.000000</v>
      </c>
      <c r="B8" s="11"/>
      <c r="C8" s="12" t="s">
        <v>11</v>
      </c>
      <c r="D8" s="12"/>
      <c r="E8" s="12"/>
      <c r="F8" s="12"/>
      <c r="G8" s="12"/>
      <c r="H8" s="11"/>
      <c r="I8" s="11"/>
      <c r="J8" s="11"/>
    </row>
    <row r="9" spans="1:10" ht="45.00" thickBot="1" customHeight="1">
      <c r="A9" s="1" t="s">
        <v>12</v>
      </c>
      <c r="B9" s="13" t="s">
        <v>13</v>
      </c>
      <c r="C9" s="1" t="s">
        <v>14</v>
      </c>
      <c r="D9" s="1"/>
      <c r="E9" s="1"/>
      <c r="F9" s="14">
        <v>1.000000</v>
      </c>
      <c r="G9" s="14"/>
      <c r="H9" s="15">
        <v>118.120000</v>
      </c>
      <c r="I9" s="15"/>
      <c r="J9" s="15">
        <f ca="1">ROUND(INDIRECT(ADDRESS(ROW()+(0), COLUMN()+(-4), 1))*INDIRECT(ADDRESS(ROW()+(0), COLUMN()+(-2), 1)), 2)</f>
        <v>118.120000</v>
      </c>
    </row>
    <row r="10" spans="1:10" ht="34.50" thickBot="1" customHeight="1">
      <c r="A10" s="1" t="s">
        <v>15</v>
      </c>
      <c r="B10" s="13" t="s">
        <v>16</v>
      </c>
      <c r="C10" s="1" t="s">
        <v>17</v>
      </c>
      <c r="D10" s="1"/>
      <c r="E10" s="1"/>
      <c r="F10" s="16">
        <v>1.000000</v>
      </c>
      <c r="G10" s="16"/>
      <c r="H10" s="17">
        <v>231.390000</v>
      </c>
      <c r="I10" s="17"/>
      <c r="J10" s="17">
        <f ca="1">ROUND(INDIRECT(ADDRESS(ROW()+(0), COLUMN()+(-4), 1))*INDIRECT(ADDRESS(ROW()+(0), COLUMN()+(-2), 1)), 2)</f>
        <v>231.390000</v>
      </c>
    </row>
    <row r="11" spans="1:10" ht="13.50" thickBot="1" customHeight="1">
      <c r="A11" s="18"/>
      <c r="B11" s="18"/>
      <c r="C11" s="18"/>
      <c r="D11" s="18"/>
      <c r="E11" s="18"/>
      <c r="F11" s="12" t="s">
        <v>18</v>
      </c>
      <c r="G11" s="12"/>
      <c r="H11" s="12"/>
      <c r="I11" s="12"/>
      <c r="J11" s="20">
        <f ca="1">ROUND(SUM(INDIRECT(ADDRESS(ROW()+(-1), COLUMN()+(0), 1)),INDIRECT(ADDRESS(ROW()+(-2), COLUMN()+(0), 1))), 2)</f>
        <v>349.510000</v>
      </c>
    </row>
    <row r="12" spans="1:10" ht="13.50" thickBot="1" customHeight="1">
      <c r="A12" s="18">
        <v>2.000000</v>
      </c>
      <c r="B12" s="18"/>
      <c r="C12" s="21" t="s">
        <v>19</v>
      </c>
      <c r="D12" s="21"/>
      <c r="E12" s="21"/>
      <c r="F12" s="21"/>
      <c r="G12" s="21"/>
      <c r="H12" s="18"/>
      <c r="I12" s="18"/>
      <c r="J12" s="18"/>
    </row>
    <row r="13" spans="1:10" ht="13.50" thickBot="1" customHeight="1">
      <c r="A13" s="1" t="s">
        <v>20</v>
      </c>
      <c r="B13" s="13" t="s">
        <v>21</v>
      </c>
      <c r="C13" s="1" t="s">
        <v>22</v>
      </c>
      <c r="D13" s="1"/>
      <c r="E13" s="1"/>
      <c r="F13" s="14">
        <v>0.590000</v>
      </c>
      <c r="G13" s="14"/>
      <c r="H13" s="15">
        <v>15.600000</v>
      </c>
      <c r="I13" s="15"/>
      <c r="J13" s="15">
        <f ca="1">ROUND(INDIRECT(ADDRESS(ROW()+(0), COLUMN()+(-4), 1))*INDIRECT(ADDRESS(ROW()+(0), COLUMN()+(-2), 1)), 2)</f>
        <v>9.200000</v>
      </c>
    </row>
    <row r="14" spans="1:10" ht="13.50" thickBot="1" customHeight="1">
      <c r="A14" s="1" t="s">
        <v>23</v>
      </c>
      <c r="B14" s="13" t="s">
        <v>24</v>
      </c>
      <c r="C14" s="1" t="s">
        <v>25</v>
      </c>
      <c r="D14" s="1"/>
      <c r="E14" s="1"/>
      <c r="F14" s="16">
        <v>0.614000</v>
      </c>
      <c r="G14" s="16"/>
      <c r="H14" s="17">
        <v>10.670000</v>
      </c>
      <c r="I14" s="17"/>
      <c r="J14" s="17">
        <f ca="1">ROUND(INDIRECT(ADDRESS(ROW()+(0), COLUMN()+(-4), 1))*INDIRECT(ADDRESS(ROW()+(0), COLUMN()+(-2), 1)), 2)</f>
        <v>6.550000</v>
      </c>
    </row>
    <row r="15" spans="1:10" ht="13.50" thickBot="1" customHeight="1">
      <c r="A15" s="18"/>
      <c r="B15" s="18"/>
      <c r="C15" s="18"/>
      <c r="D15" s="18"/>
      <c r="E15" s="18"/>
      <c r="F15" s="12" t="s">
        <v>26</v>
      </c>
      <c r="G15" s="12"/>
      <c r="H15" s="12"/>
      <c r="I15" s="12"/>
      <c r="J15" s="20">
        <f ca="1">ROUND(SUM(INDIRECT(ADDRESS(ROW()+(-1), COLUMN()+(0), 1)),INDIRECT(ADDRESS(ROW()+(-2), COLUMN()+(0), 1))), 2)</f>
        <v>15.750000</v>
      </c>
    </row>
    <row r="16" spans="1:10" ht="13.50" thickBot="1" customHeight="1">
      <c r="A16" s="18">
        <v>3.000000</v>
      </c>
      <c r="B16" s="18"/>
      <c r="C16" s="21" t="s">
        <v>27</v>
      </c>
      <c r="D16" s="21"/>
      <c r="E16" s="21"/>
      <c r="F16" s="21"/>
      <c r="G16" s="21"/>
      <c r="H16" s="18"/>
      <c r="I16" s="18"/>
      <c r="J16" s="18"/>
    </row>
    <row r="17" spans="1:10" ht="13.50" thickBot="1" customHeight="1">
      <c r="A17" s="22"/>
      <c r="B17" s="23" t="s">
        <v>28</v>
      </c>
      <c r="C17" s="22" t="s">
        <v>29</v>
      </c>
      <c r="D17" s="22"/>
      <c r="E17" s="22"/>
      <c r="F17" s="16">
        <v>2.000000</v>
      </c>
      <c r="G17" s="16"/>
      <c r="H17" s="17">
        <f ca="1">ROUND(SUM(INDIRECT(ADDRESS(ROW()+(-2), COLUMN()+(2), 1)),INDIRECT(ADDRESS(ROW()+(-6), COLUMN()+(2), 1))), 2)</f>
        <v>365.260000</v>
      </c>
      <c r="I17" s="17"/>
      <c r="J17" s="17">
        <f ca="1">ROUND(INDIRECT(ADDRESS(ROW()+(0), COLUMN()+(-4), 1))*INDIRECT(ADDRESS(ROW()+(0), COLUMN()+(-2), 1))/100, 2)</f>
        <v>7.310000</v>
      </c>
    </row>
    <row r="18" spans="1:10" ht="13.50" thickBot="1" customHeight="1">
      <c r="A18" s="6" t="s">
        <v>30</v>
      </c>
      <c r="B18" s="7"/>
      <c r="C18" s="8"/>
      <c r="D18" s="8"/>
      <c r="E18" s="8"/>
      <c r="F18" s="24" t="s">
        <v>31</v>
      </c>
      <c r="G18" s="24"/>
      <c r="H18" s="25"/>
      <c r="I18" s="25"/>
      <c r="J18" s="26">
        <f ca="1">ROUND(SUM(INDIRECT(ADDRESS(ROW()+(-1), COLUMN()+(0), 1)),INDIRECT(ADDRESS(ROW()+(-3), COLUMN()+(0), 1)),INDIRECT(ADDRESS(ROW()+(-7), COLUMN()+(0), 1))), 2)</f>
        <v>372.570000</v>
      </c>
    </row>
  </sheetData>
  <mergeCells count="36">
    <mergeCell ref="A1:J1"/>
    <mergeCell ref="A3:B3"/>
    <mergeCell ref="E3:F3"/>
    <mergeCell ref="G3:H3"/>
    <mergeCell ref="I3:J3"/>
    <mergeCell ref="A4:J4"/>
    <mergeCell ref="C7:E7"/>
    <mergeCell ref="F7:G7"/>
    <mergeCell ref="H7:I7"/>
    <mergeCell ref="C8:G8"/>
    <mergeCell ref="H8:I8"/>
    <mergeCell ref="C9:E9"/>
    <mergeCell ref="F9:G9"/>
    <mergeCell ref="H9:I9"/>
    <mergeCell ref="C10:E10"/>
    <mergeCell ref="F10:G10"/>
    <mergeCell ref="H10:I10"/>
    <mergeCell ref="C11:E11"/>
    <mergeCell ref="F11:I11"/>
    <mergeCell ref="C12:G12"/>
    <mergeCell ref="H12:I12"/>
    <mergeCell ref="C13:E13"/>
    <mergeCell ref="F13:G13"/>
    <mergeCell ref="H13:I13"/>
    <mergeCell ref="C14:E14"/>
    <mergeCell ref="F14:G14"/>
    <mergeCell ref="H14:I14"/>
    <mergeCell ref="C15:E15"/>
    <mergeCell ref="F15:I15"/>
    <mergeCell ref="C16:G16"/>
    <mergeCell ref="H16:I16"/>
    <mergeCell ref="C17:E17"/>
    <mergeCell ref="F17:G17"/>
    <mergeCell ref="H17:I17"/>
    <mergeCell ref="A18:E18"/>
    <mergeCell ref="F18:I18"/>
  </mergeCells>
  <pageMargins left="0.620079" right="0.472441" top="0.472441" bottom="0.472441" header="0.0" footer="0.0"/>
  <pageSetup paperSize="9" orientation="portrait"/>
  <rowBreaks count="0" manualBreakCount="0">
    </rowBreaks>
</worksheet>
</file>