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<sst xmlns="http://schemas.openxmlformats.org/spreadsheetml/2006/main" count="38" uniqueCount="38">
  <si>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</si>
  <si>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ASA011</t>
  </si>
  <si>
    <t xml:space="preserve">Ud</t>
  </si>
  <si>
    <t xml:space="preserve">Caja de registro de concreto simple "in situ".</t>
  </si>
  <si>
    <r>
      <rPr>
        <sz val="8.25"/>
        <color rgb="FF000000"/>
        <rFont val="Arial"/>
        <family val="2"/>
      </rPr>
      <t xml:space="preserve">Caja de registro con trampa de sello hidráulico y desagüe directo lateral enterrada, de concreto simple "in situ" f'c=315 kg/cm² (31 MPa), no expuesto a ciclos de congelamiento y deshielo, exposición a sulfatos severa, con baja permeabilidad en exposición al agua, no expuesto a cloruros, tamaño máximo del agregado 19 mm, consistencia blanda, de dimensiones interiores 50x50x50 cm, sobre falso piso de concreto simple de 15 cm de espesor, formación de pendiente mínima del 2%, con el mismo tipo de concreto, cerrada superiormente con tapa prefabricada de concreto armado con cierre hermético al paso de los olores mefíticos. Incluso molde reutilizable de plancha metálica amortizable en 20 usos y trampa de sello hidráulico prefabricado de concreto con salida horizontal de 90/110 mm y rejilla homologada de PVC, sobre falso piso de concreto. El precio no incluye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</si>
  <si>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</si>
  <si>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</si>
  <si>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</si>
  <si>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</si>
  <si>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</si>
  <si>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</si>
  <si>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</si>
  <si>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mt10hmf055ftb</t>
  </si>
  <si>
    <t xml:space="preserve">m³</t>
  </si>
  <si>
    <t xml:space="preserve">Concreto simple f'c=315 kg/cm² (31 MPa), no expuesto a ciclos de congelamiento y deshielo, exposición a sulfatos severa, con baja permeabilidad en exposición al agua, no expuesto a cloruros, tamaño máximo del agregado 19 mm, consistencia blanda, premezclado en planta, según el Reglamento Nacional de Edificaciones NTE E.060.</t>
  </si>
  <si>
    <t xml:space="preserve">mt08epr030b</t>
  </si>
  <si>
    <t xml:space="preserve">Ud</t>
  </si>
  <si>
    <t xml:space="preserve">Molde reutilizable para formación de cajas de registro de sección cuadrada de 50x50x50 cm, de plancha metálica, incluso accesorios de montaje.</t>
  </si>
  <si>
    <t xml:space="preserve">mt11arf010a</t>
  </si>
  <si>
    <t xml:space="preserve">Ud</t>
  </si>
  <si>
    <t xml:space="preserve">Tapa de concreto armado prefabricada, 50x50x5 cm.</t>
  </si>
  <si>
    <t xml:space="preserve">mt11sup050b</t>
  </si>
  <si>
    <t xml:space="preserve">Ud</t>
  </si>
  <si>
    <t xml:space="preserve">Trampa de sello hidráulico prefabricado de concreto, salida horizontal, con rejilla homologada de PVC, 250x250 mm y 90/110 mm de diámetro de salida.</t>
  </si>
  <si>
    <t xml:space="preserve">Subtotal materiales:</t>
  </si>
  <si>
    <t xml:space="preserve">Mano de obra</t>
  </si>
  <si>
    <t xml:space="preserve">mo020</t>
  </si>
  <si>
    <t xml:space="preserve">h</t>
  </si>
  <si>
    <t xml:space="preserve">Operario de construcción.</t>
  </si>
  <si>
    <t xml:space="preserve">mo113</t>
  </si>
  <si>
    <t xml:space="preserve">h</t>
  </si>
  <si>
    <t xml:space="preserve">Peón de construcción.</t>
  </si>
  <si>
    <t xml:space="preserve">Subtotal mano de obra:</t>
  </si>
  <si>
    <t xml:space="preserve">Herramientas</t>
  </si>
  <si>
    <t xml:space="preserve">%</t>
  </si>
  <si>
    <t xml:space="preserve">Herramientas</t>
  </si>
  <si>
    <t xml:space="preserve">Coste de mantenimiento decenal: S/. 12,15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</si>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</sst>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27" customWidth="1"/>
    <col min="3" max="3" width="0.85" customWidth="1"/>
    <col min="4" max="4" width="6.80" customWidth="1"/>
    <col min="5" max="5" width="74.29" customWidth="1"/>
    <col min="6" max="6" width="11.90" customWidth="1"/>
    <col min="7" max="7" width="12.0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0.275</v>
      </c>
      <c r="G10" s="12">
        <v>258.67</v>
      </c>
      <c r="H10" s="12">
        <f ca="1">ROUND(INDIRECT(ADDRESS(ROW()+(0), COLUMN()+(-2), 1))*INDIRECT(ADDRESS(ROW()+(0), COLUMN()+(-1), 1)), 2)</f>
        <v>71.13</v>
      </c>
    </row>
    <row r="11" spans="1:8" ht="24.00" thickBot="1" customHeight="1">
      <c r="A11" s="1" t="s">
        <v>15</v>
      </c>
      <c r="B11" s="1"/>
      <c r="C11" s="10" t="s">
        <v>16</v>
      </c>
      <c r="D11" s="10"/>
      <c r="E11" s="1" t="s">
        <v>17</v>
      </c>
      <c r="F11" s="11">
        <v>0.05</v>
      </c>
      <c r="G11" s="12">
        <v>659.34</v>
      </c>
      <c r="H11" s="12">
        <f ca="1">ROUND(INDIRECT(ADDRESS(ROW()+(0), COLUMN()+(-2), 1))*INDIRECT(ADDRESS(ROW()+(0), COLUMN()+(-1), 1)), 2)</f>
        <v>32.97</v>
      </c>
    </row>
    <row r="12" spans="1:8" ht="13.50" thickBot="1" customHeight="1">
      <c r="A12" s="1" t="s">
        <v>18</v>
      </c>
      <c r="B12" s="1"/>
      <c r="C12" s="10" t="s">
        <v>19</v>
      </c>
      <c r="D12" s="10"/>
      <c r="E12" s="1" t="s">
        <v>20</v>
      </c>
      <c r="F12" s="11">
        <v>1</v>
      </c>
      <c r="G12" s="12">
        <v>34.53</v>
      </c>
      <c r="H12" s="12">
        <f ca="1">ROUND(INDIRECT(ADDRESS(ROW()+(0), COLUMN()+(-2), 1))*INDIRECT(ADDRESS(ROW()+(0), COLUMN()+(-1), 1)), 2)</f>
        <v>34.53</v>
      </c>
    </row>
    <row r="13" spans="1:8" ht="24.00" thickBot="1" customHeight="1">
      <c r="A13" s="1" t="s">
        <v>21</v>
      </c>
      <c r="B13" s="1"/>
      <c r="C13" s="10" t="s">
        <v>22</v>
      </c>
      <c r="D13" s="10"/>
      <c r="E13" s="1" t="s">
        <v>23</v>
      </c>
      <c r="F13" s="13">
        <v>1</v>
      </c>
      <c r="G13" s="14">
        <v>53.85</v>
      </c>
      <c r="H13" s="14">
        <f ca="1">ROUND(INDIRECT(ADDRESS(ROW()+(0), COLUMN()+(-2), 1))*INDIRECT(ADDRESS(ROW()+(0), COLUMN()+(-1), 1)), 2)</f>
        <v>53.85</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192.48</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1.428</v>
      </c>
      <c r="G16" s="12">
        <v>21.66</v>
      </c>
      <c r="H16" s="12">
        <f ca="1">ROUND(INDIRECT(ADDRESS(ROW()+(0), COLUMN()+(-2), 1))*INDIRECT(ADDRESS(ROW()+(0), COLUMN()+(-1), 1)), 2)</f>
        <v>30.93</v>
      </c>
    </row>
    <row r="17" spans="1:8" ht="13.50" thickBot="1" customHeight="1">
      <c r="A17" s="1" t="s">
        <v>29</v>
      </c>
      <c r="B17" s="1"/>
      <c r="C17" s="10" t="s">
        <v>30</v>
      </c>
      <c r="D17" s="10"/>
      <c r="E17" s="1" t="s">
        <v>31</v>
      </c>
      <c r="F17" s="13">
        <v>1.028</v>
      </c>
      <c r="G17" s="14">
        <v>14.43</v>
      </c>
      <c r="H17" s="14">
        <f ca="1">ROUND(INDIRECT(ADDRESS(ROW()+(0), COLUMN()+(-2), 1))*INDIRECT(ADDRESS(ROW()+(0), COLUMN()+(-1), 1)), 2)</f>
        <v>14.83</v>
      </c>
    </row>
    <row r="18" spans="1:8" ht="13.50" thickBot="1" customHeight="1">
      <c r="A18" s="15"/>
      <c r="B18" s="15"/>
      <c r="C18" s="15"/>
      <c r="D18" s="15"/>
      <c r="E18" s="15"/>
      <c r="F18" s="9" t="s">
        <v>32</v>
      </c>
      <c r="G18" s="9"/>
      <c r="H18" s="17">
        <f ca="1">ROUND(SUM(INDIRECT(ADDRESS(ROW()+(-1), COLUMN()+(0), 1)),INDIRECT(ADDRESS(ROW()+(-2), COLUMN()+(0), 1))), 2)</f>
        <v>45.76</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238.24</v>
      </c>
      <c r="H20" s="14">
        <f ca="1">ROUND(INDIRECT(ADDRESS(ROW()+(0), COLUMN()+(-2), 1))*INDIRECT(ADDRESS(ROW()+(0), COLUMN()+(-1), 1))/100, 2)</f>
        <v>4.76</v>
      </c>
    </row>
    <row r="21" spans="1:8" ht="13.50" thickBot="1" customHeight="1">
      <c r="A21" s="21" t="s">
        <v>36</v>
      </c>
      <c r="B21" s="21"/>
      <c r="C21" s="22"/>
      <c r="D21" s="22"/>
      <c r="E21" s="23"/>
      <c r="F21" s="24" t="s">
        <v>37</v>
      </c>
      <c r="G21" s="25"/>
      <c r="H21" s="26">
        <f ca="1">ROUND(SUM(INDIRECT(ADDRESS(ROW()+(-1), COLUMN()+(0), 1)),INDIRECT(ADDRESS(ROW()+(-3), COLUMN()+(0), 1)),INDIRECT(ADDRESS(ROW()+(-7), COLUMN()+(0), 1))), 2)</f>
        <v>243</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