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<sst xmlns="http://schemas.openxmlformats.org/spreadsheetml/2006/main" count="88" uniqueCount="88">
  <si>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</si>
  <si>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EHE010</t>
  </si>
  <si>
    <t xml:space="preserve">m²</t>
  </si>
  <si>
    <t xml:space="preserve">Losa de escalera.</t>
  </si>
  <si>
    <r>
      <rPr>
        <sz val="8.25"/>
        <color rgb="FF000000"/>
        <rFont val="Arial"/>
        <family val="2"/>
      </rPr>
      <t xml:space="preserve">Losa de escalera de concreto armado de 15 cm de espesor, con peldaños de concreto, realizada con concreto f'c=210 kg/cm² (21 MPa), no expuesto a ciclos de congelamiento y deshielo, exposición a sulfatos insignificante, sin requerimiento de permeabilidad, no expuesto a cloruros, tamaño máximo del agregado 12,5 mm, consistencia blanda, preparado en obra, y vaciado con medios manuales, y acero Grado 60 (fy=4200 kg/cm²), con una cuantía aproximada de 18 kg/m²; montaje y desmontaje de sistema de encofrado, con acabado para revestir en su cara inferior y laterales, en planta de hasta 3 m de altura libre, formado por: superficie encofrante de tablones de madera de pino, amortizables en 10 usos, estructura soporte horizontal de tablones de madera de pino, amortizables en 10 usos y estructura soporte vertical de puntales metálicos, amortizables en 150 usos. Incluso alambre de atar, separadores y líquido desencofrante, para evitar la adherencia del concreto al encofrado. El precio incluye el corte, doblado y conformado de la armadura en taller de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</si>
  <si>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</si>
  <si>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</si>
  <si>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</si>
  <si>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</si>
  <si>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</si>
  <si>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</si>
  <si>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</si>
  <si>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</si>
  <si>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</si>
  <si>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</si>
  <si>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mt08eve020</t>
  </si>
  <si>
    <t xml:space="preserve">m²</t>
  </si>
  <si>
    <t xml:space="preserve">Sistema de encofrado para formación de pasos en losas inclinadas de escalera de concreto armado, con puntales y tableros de madera.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</si>
  <si>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</si>
  <si>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</si>
  <si>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</si>
  <si>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</si>
  <si>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</si>
  <si>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</si>
  <si>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</si>
  <si>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</si>
  <si>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</si>
  <si>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</si>
  <si>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</si>
  <si>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</si>
  <si>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mt07aco020e</t>
  </si>
  <si>
    <t xml:space="preserve">Ud</t>
  </si>
  <si>
    <t xml:space="preserve">Separador homologado para losas de escalera.</t>
  </si>
  <si>
    <t xml:space="preserve">mt07aco060g</t>
  </si>
  <si>
    <t xml:space="preserve">kg</t>
  </si>
  <si>
    <t xml:space="preserve">Acero en varillas corrugadas, Grado 60 (fy=4200 kg/cm²), de varios diámetros, según NTP 339.186 y ASTM A 706.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</si>
  <si>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</si>
  <si>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</si>
  <si>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</si>
  <si>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</si>
  <si>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</si>
  <si>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</si>
  <si>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mt01arg000b</t>
  </si>
  <si>
    <t xml:space="preserve">m³</t>
  </si>
  <si>
    <t xml:space="preserve">Arena cribada.</t>
  </si>
  <si>
    <t xml:space="preserve">mt01arg001be</t>
  </si>
  <si>
    <t xml:space="preserve">m³</t>
  </si>
  <si>
    <t xml:space="preserve">Agregado grueso homogeneizado, de tamaño máximo 12,5 mm.</t>
  </si>
  <si>
    <t xml:space="preserve">mt08cem000b</t>
  </si>
  <si>
    <t xml:space="preserve">kg</t>
  </si>
  <si>
    <t xml:space="preserve">Cemento gris en sacos.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</si>
  <si>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</si>
  <si>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</si>
  <si>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</si>
  <si>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</si>
  <si>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</si>
  <si>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</si>
  <si>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</si>
  <si>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mo044</t>
  </si>
  <si>
    <t xml:space="preserve">h</t>
  </si>
  <si>
    <t xml:space="preserve">Operario encofrador.</t>
  </si>
  <si>
    <t xml:space="preserve">mo091</t>
  </si>
  <si>
    <t xml:space="preserve">h</t>
  </si>
  <si>
    <t xml:space="preserve">Oficial encofrador.</t>
  </si>
  <si>
    <t xml:space="preserve">mo043</t>
  </si>
  <si>
    <t xml:space="preserve">h</t>
  </si>
  <si>
    <t xml:space="preserve">Operario fierrero.</t>
  </si>
  <si>
    <t xml:space="preserve">mo090</t>
  </si>
  <si>
    <t xml:space="preserve">h</t>
  </si>
  <si>
    <t xml:space="preserve">Oficial fierrero.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</si>
  <si>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</si>
  <si>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</si>
  <si>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</si>
  <si>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</si>
  <si>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</si>
  <si>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</si>
  <si>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mo045</t>
  </si>
  <si>
    <t xml:space="preserve">h</t>
  </si>
  <si>
    <t xml:space="preserve">Operario especializado en vaciado de concreto.</t>
  </si>
  <si>
    <t xml:space="preserve">mo092</t>
  </si>
  <si>
    <t xml:space="preserve">h</t>
  </si>
  <si>
    <t xml:space="preserve">Oficial especializado en vaciado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</si>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</sst>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44" customWidth="1"/>
    <col min="3" max="3" width="0.85" customWidth="1"/>
    <col min="4" max="4" width="6.80" customWidth="1"/>
    <col min="5" max="5" width="72.76" customWidth="1"/>
    <col min="6" max="6" width="12.75" customWidth="1"/>
    <col min="7" max="7" width="13.2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0.75</v>
      </c>
      <c r="G10" s="12">
        <v>19.67</v>
      </c>
      <c r="H10" s="12">
        <f ca="1">ROUND(INDIRECT(ADDRESS(ROW()+(0), COLUMN()+(-2), 1))*INDIRECT(ADDRESS(ROW()+(0), COLUMN()+(-1), 1)), 2)</f>
        <v>14.75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54.16</v>
      </c>
      <c r="H11" s="12">
        <f ca="1">ROUND(INDIRECT(ADDRESS(ROW()+(0), COLUMN()+(-2), 1))*INDIRECT(ADDRESS(ROW()+(0), COLUMN()+(-1), 1)), 2)</f>
        <v>10.83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59.92</v>
      </c>
      <c r="H12" s="12">
        <f ca="1">ROUND(INDIRECT(ADDRESS(ROW()+(0), COLUMN()+(-2), 1))*INDIRECT(ADDRESS(ROW()+(0), COLUMN()+(-1), 1)), 2)</f>
        <v>0.96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1106.47</v>
      </c>
      <c r="H13" s="12">
        <f ca="1">ROUND(INDIRECT(ADDRESS(ROW()+(0), COLUMN()+(-2), 1))*INDIRECT(ADDRESS(ROW()+(0), COLUMN()+(-1), 1)), 2)</f>
        <v>3.32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0.04</v>
      </c>
      <c r="G14" s="12">
        <v>27.23</v>
      </c>
      <c r="H14" s="12">
        <f ca="1">ROUND(INDIRECT(ADDRESS(ROW()+(0), COLUMN()+(-2), 1))*INDIRECT(ADDRESS(ROW()+(0), COLUMN()+(-1), 1)), 2)</f>
        <v>1.09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</v>
      </c>
      <c r="G15" s="12">
        <v>5.62</v>
      </c>
      <c r="H15" s="12">
        <f ca="1">ROUND(INDIRECT(ADDRESS(ROW()+(0), COLUMN()+(-2), 1))*INDIRECT(ADDRESS(ROW()+(0), COLUMN()+(-1), 1)), 2)</f>
        <v>0.17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3</v>
      </c>
      <c r="G16" s="12">
        <v>0.28</v>
      </c>
      <c r="H16" s="12">
        <f ca="1">ROUND(INDIRECT(ADDRESS(ROW()+(0), COLUMN()+(-2), 1))*INDIRECT(ADDRESS(ROW()+(0), COLUMN()+(-1), 1)), 2)</f>
        <v>0.84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18.9</v>
      </c>
      <c r="G17" s="12">
        <v>3.22</v>
      </c>
      <c r="H17" s="12">
        <f ca="1">ROUND(INDIRECT(ADDRESS(ROW()+(0), COLUMN()+(-2), 1))*INDIRECT(ADDRESS(ROW()+(0), COLUMN()+(-1), 1)), 2)</f>
        <v>60.86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0.306</v>
      </c>
      <c r="G18" s="12">
        <v>4.66</v>
      </c>
      <c r="H18" s="12">
        <f ca="1">ROUND(INDIRECT(ADDRESS(ROW()+(0), COLUMN()+(-2), 1))*INDIRECT(ADDRESS(ROW()+(0), COLUMN()+(-1), 1)), 2)</f>
        <v>1.43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0.046</v>
      </c>
      <c r="G19" s="12">
        <v>4.66</v>
      </c>
      <c r="H19" s="12">
        <f ca="1">ROUND(INDIRECT(ADDRESS(ROW()+(0), COLUMN()+(-2), 1))*INDIRECT(ADDRESS(ROW()+(0), COLUMN()+(-1), 1)), 2)</f>
        <v>0.21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0.115</v>
      </c>
      <c r="G20" s="12">
        <v>42.52</v>
      </c>
      <c r="H20" s="12">
        <f ca="1">ROUND(INDIRECT(ADDRESS(ROW()+(0), COLUMN()+(-2), 1))*INDIRECT(ADDRESS(ROW()+(0), COLUMN()+(-1), 1)), 2)</f>
        <v>4.89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0.143</v>
      </c>
      <c r="G21" s="12">
        <v>57.85</v>
      </c>
      <c r="H21" s="12">
        <f ca="1">ROUND(INDIRECT(ADDRESS(ROW()+(0), COLUMN()+(-2), 1))*INDIRECT(ADDRESS(ROW()+(0), COLUMN()+(-1), 1)), 2)</f>
        <v>8.27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3">
        <v>102.263</v>
      </c>
      <c r="G22" s="14">
        <v>0.46</v>
      </c>
      <c r="H22" s="14">
        <f ca="1">ROUND(INDIRECT(ADDRESS(ROW()+(0), COLUMN()+(-2), 1))*INDIRECT(ADDRESS(ROW()+(0), COLUMN()+(-1), 1)), 2)</f>
        <v>47.04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154.66</v>
      </c>
    </row>
    <row r="24" spans="1:8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3">
        <v>0.168</v>
      </c>
      <c r="G25" s="14">
        <v>10.4</v>
      </c>
      <c r="H25" s="14">
        <f ca="1">ROUND(INDIRECT(ADDRESS(ROW()+(0), COLUMN()+(-2), 1))*INDIRECT(ADDRESS(ROW()+(0), COLUMN()+(-1), 1)), 2)</f>
        <v>1.75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1))), 2)</f>
        <v>1.75</v>
      </c>
    </row>
    <row r="27" spans="1:8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1.291</v>
      </c>
      <c r="G28" s="12">
        <v>32.56</v>
      </c>
      <c r="H28" s="12">
        <f ca="1">ROUND(INDIRECT(ADDRESS(ROW()+(0), COLUMN()+(-2), 1))*INDIRECT(ADDRESS(ROW()+(0), COLUMN()+(-1), 1)), 2)</f>
        <v>42.03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1.291</v>
      </c>
      <c r="G29" s="12">
        <v>22.59</v>
      </c>
      <c r="H29" s="12">
        <f ca="1">ROUND(INDIRECT(ADDRESS(ROW()+(0), COLUMN()+(-2), 1))*INDIRECT(ADDRESS(ROW()+(0), COLUMN()+(-1), 1)), 2)</f>
        <v>29.16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0.465</v>
      </c>
      <c r="G30" s="12">
        <v>32.56</v>
      </c>
      <c r="H30" s="12">
        <f ca="1">ROUND(INDIRECT(ADDRESS(ROW()+(0), COLUMN()+(-2), 1))*INDIRECT(ADDRESS(ROW()+(0), COLUMN()+(-1), 1)), 2)</f>
        <v>15.14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0.492</v>
      </c>
      <c r="G31" s="12">
        <v>22.59</v>
      </c>
      <c r="H31" s="12">
        <f ca="1">ROUND(INDIRECT(ADDRESS(ROW()+(0), COLUMN()+(-2), 1))*INDIRECT(ADDRESS(ROW()+(0), COLUMN()+(-1), 1)), 2)</f>
        <v>11.11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0.367</v>
      </c>
      <c r="G32" s="12">
        <v>20.92</v>
      </c>
      <c r="H32" s="12">
        <f ca="1">ROUND(INDIRECT(ADDRESS(ROW()+(0), COLUMN()+(-2), 1))*INDIRECT(ADDRESS(ROW()+(0), COLUMN()+(-1), 1)), 2)</f>
        <v>7.68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0.384</v>
      </c>
      <c r="G33" s="12">
        <v>21.26</v>
      </c>
      <c r="H33" s="12">
        <f ca="1">ROUND(INDIRECT(ADDRESS(ROW()+(0), COLUMN()+(-2), 1))*INDIRECT(ADDRESS(ROW()+(0), COLUMN()+(-1), 1)), 2)</f>
        <v>8.16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0.086</v>
      </c>
      <c r="G34" s="12">
        <v>32.56</v>
      </c>
      <c r="H34" s="12">
        <f ca="1">ROUND(INDIRECT(ADDRESS(ROW()+(0), COLUMN()+(-2), 1))*INDIRECT(ADDRESS(ROW()+(0), COLUMN()+(-1), 1)), 2)</f>
        <v>2.8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3">
        <v>0.344</v>
      </c>
      <c r="G35" s="14">
        <v>22.59</v>
      </c>
      <c r="H35" s="14">
        <f ca="1">ROUND(INDIRECT(ADDRESS(ROW()+(0), COLUMN()+(-2), 1))*INDIRECT(ADDRESS(ROW()+(0), COLUMN()+(-1), 1)), 2)</f>
        <v>7.77</v>
      </c>
    </row>
    <row r="36" spans="1:8" ht="13.50" thickBot="1" customHeight="1">
      <c r="A36" s="15"/>
      <c r="B36" s="15"/>
      <c r="C36" s="15"/>
      <c r="D36" s="15"/>
      <c r="E36" s="15"/>
      <c r="F36" s="9" t="s">
        <v>82</v>
      </c>
      <c r="G36" s="9"/>
      <c r="H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123.85</v>
      </c>
    </row>
    <row r="37" spans="1:8" ht="13.50" thickBot="1" customHeight="1">
      <c r="A37" s="15">
        <v>4</v>
      </c>
      <c r="B37" s="15"/>
      <c r="C37" s="15"/>
      <c r="D37" s="15"/>
      <c r="E37" s="18" t="s">
        <v>83</v>
      </c>
      <c r="F37" s="18"/>
      <c r="G37" s="15"/>
      <c r="H37" s="15"/>
    </row>
    <row r="38" spans="1:8" ht="13.50" thickBot="1" customHeight="1">
      <c r="A38" s="19"/>
      <c r="B38" s="19"/>
      <c r="C38" s="20" t="s">
        <v>84</v>
      </c>
      <c r="D38" s="20"/>
      <c r="E38" s="19" t="s">
        <v>85</v>
      </c>
      <c r="F38" s="13">
        <v>2</v>
      </c>
      <c r="G38" s="14">
        <f ca="1">ROUND(SUM(INDIRECT(ADDRESS(ROW()+(-2), COLUMN()+(1), 1)),INDIRECT(ADDRESS(ROW()+(-12), COLUMN()+(1), 1)),INDIRECT(ADDRESS(ROW()+(-15), COLUMN()+(1), 1))), 2)</f>
        <v>280.26</v>
      </c>
      <c r="H38" s="14">
        <f ca="1">ROUND(INDIRECT(ADDRESS(ROW()+(0), COLUMN()+(-2), 1))*INDIRECT(ADDRESS(ROW()+(0), COLUMN()+(-1), 1))/100, 2)</f>
        <v>5.61</v>
      </c>
    </row>
    <row r="39" spans="1:8" ht="13.50" thickBot="1" customHeight="1">
      <c r="A39" s="21" t="s">
        <v>86</v>
      </c>
      <c r="B39" s="21"/>
      <c r="C39" s="22"/>
      <c r="D39" s="22"/>
      <c r="E39" s="23"/>
      <c r="F39" s="24" t="s">
        <v>87</v>
      </c>
      <c r="G39" s="25"/>
      <c r="H39" s="26">
        <f ca="1">ROUND(SUM(INDIRECT(ADDRESS(ROW()+(-1), COLUMN()+(0), 1)),INDIRECT(ADDRESS(ROW()+(-3), COLUMN()+(0), 1)),INDIRECT(ADDRESS(ROW()+(-13), COLUMN()+(0), 1)),INDIRECT(ADDRESS(ROW()+(-16), COLUMN()+(0), 1))), 2)</f>
        <v>285.87</v>
      </c>
    </row>
  </sheetData>
  <mergeCells count="7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F36:G36"/>
    <mergeCell ref="A37:B37"/>
    <mergeCell ref="C37:D37"/>
    <mergeCell ref="E37:F37"/>
    <mergeCell ref="A38:B38"/>
    <mergeCell ref="C38:D38"/>
    <mergeCell ref="A39:E39"/>
    <mergeCell ref="F39:G39"/>
  </mergeCells>
  <pageMargins left="0.147638" right="0.147638" top="0.206693" bottom="0.206693" header="0.0" footer="0.0"/>
  <pageSetup paperSize="9" orientation="portrait"/>
  <rowBreaks count="0" manualBreakCount="0">
    </rowBreaks>
</worksheet>
</file>