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<sst xmlns="http://schemas.openxmlformats.org/spreadsheetml/2006/main" count="26" uniqueCount="26">
  <si>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</si>
  <si>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EHW020</t>
  </si>
  <si>
    <t xml:space="preserve">Ud</t>
  </si>
  <si>
    <t xml:space="preserve">Anclaje metálico sobre concreto.</t>
  </si>
  <si>
    <r>
      <rPr>
        <b/>
        <sz val="7.80"/>
        <color rgb="FF000000"/>
        <rFont val="A"/>
        <family val="2"/>
      </rPr>
      <t xml:space="preserve">Anclaje metálico de seguridad por expansión, realizado sobre concreto de resistencia característica mínima 20 N/mm², de acero galvanizado calidad 8.8, según ISO 898-1, de 16 mm de diámetro y 177 mm de longitud, insertado en taladro de 18 mm de diámetro y 160 mm de profundidad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</si>
  <si>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</si>
  <si>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</si>
  <si>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</si>
  <si>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</si>
  <si>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</si>
  <si>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</si>
  <si>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mt09reh310dh</t>
  </si>
  <si>
    <t xml:space="preserve">Ud</t>
  </si>
  <si>
    <t xml:space="preserve">Anclaje expansivo mecánico compuesto por tornillo de cabeza hexagonal acero galvanizado calidad 8.8, según ISO 898-1 de 16 mm de diámetro y 177 mm de longitud, arandela y sección de plástico colapsable, para fijaciones sobre estructuras de concreto.</t>
  </si>
  <si>
    <t xml:space="preserve">mo020</t>
  </si>
  <si>
    <t xml:space="preserve">h</t>
  </si>
  <si>
    <t xml:space="preserve">Operario de construcción.</t>
  </si>
  <si>
    <t xml:space="preserve">mo112</t>
  </si>
  <si>
    <t xml:space="preserve">h</t>
  </si>
  <si>
    <t xml:space="preserve">Peón especializado de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</si>
  <si>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</si>
  <si>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</si>
  <si>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</si>
  <si>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</si>
  <si>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3,43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</si>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</sst>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56" customWidth="1"/>
    <col min="4" max="4" width="22.15" customWidth="1"/>
    <col min="5" max="5" width="26.08" customWidth="1"/>
    <col min="6" max="6" width="13.26" customWidth="1"/>
    <col min="7" max="7" width="2.19" customWidth="1"/>
    <col min="8" max="8" width="4.23" customWidth="1"/>
    <col min="9" max="9" width="11.22" customWidth="1"/>
    <col min="10" max="10" width="2.33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40.8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43.850000</v>
      </c>
      <c r="J8" s="16"/>
      <c r="K8" s="16">
        <f ca="1">ROUND(INDIRECT(ADDRESS(ROW()+(0), COLUMN()+(-4), 1))*INDIRECT(ADDRESS(ROW()+(0), COLUMN()+(-2), 1)), 2)</f>
        <v>43.850000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0.113000</v>
      </c>
      <c r="H9" s="19"/>
      <c r="I9" s="20">
        <v>14.740000</v>
      </c>
      <c r="J9" s="20"/>
      <c r="K9" s="20">
        <f ca="1">ROUND(INDIRECT(ADDRESS(ROW()+(0), COLUMN()+(-4), 1))*INDIRECT(ADDRESS(ROW()+(0), COLUMN()+(-2), 1)), 2)</f>
        <v>1.670000</v>
      </c>
    </row>
    <row r="10" spans="1:11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0.113000</v>
      </c>
      <c r="H10" s="23"/>
      <c r="I10" s="24">
        <v>9.890000</v>
      </c>
      <c r="J10" s="24"/>
      <c r="K10" s="24">
        <f ca="1">ROUND(INDIRECT(ADDRESS(ROW()+(0), COLUMN()+(-4), 1))*INDIRECT(ADDRESS(ROW()+(0), COLUMN()+(-2), 1)), 2)</f>
        <v>1.120000</v>
      </c>
    </row>
    <row r="11" spans="1:11" ht="12.00" thickBot="1" customHeight="1">
      <c r="A11" s="17"/>
      <c r="B11" s="12" t="s">
        <v>20</v>
      </c>
      <c r="C11" s="10" t="s">
        <v>21</v>
      </c>
      <c r="D11" s="10"/>
      <c r="E11" s="10"/>
      <c r="F11" s="10"/>
      <c r="G11" s="14">
        <v>2.000000</v>
      </c>
      <c r="H11" s="14"/>
      <c r="I11" s="16">
        <f ca="1">ROUND(SUM(INDIRECT(ADDRESS(ROW()+(-1), COLUMN()+(2), 1)),INDIRECT(ADDRESS(ROW()+(-2), COLUMN()+(2), 1)),INDIRECT(ADDRESS(ROW()+(-3), COLUMN()+(2), 1))), 2)</f>
        <v>46.640000</v>
      </c>
      <c r="J11" s="16"/>
      <c r="K11" s="16">
        <f ca="1">ROUND(INDIRECT(ADDRESS(ROW()+(0), COLUMN()+(-4), 1))*INDIRECT(ADDRESS(ROW()+(0), COLUMN()+(-2), 1))/100, 2)</f>
        <v>0.930000</v>
      </c>
    </row>
    <row r="12" spans="1:11" ht="12.00" thickBot="1" customHeight="1">
      <c r="A12" s="22"/>
      <c r="B12" s="21" t="s">
        <v>22</v>
      </c>
      <c r="C12" s="22" t="s">
        <v>23</v>
      </c>
      <c r="D12" s="22"/>
      <c r="E12" s="22"/>
      <c r="F12" s="22"/>
      <c r="G12" s="23">
        <v>3.000000</v>
      </c>
      <c r="H12" s="23"/>
      <c r="I12" s="24">
        <f ca="1">ROUND(SUM(INDIRECT(ADDRESS(ROW()+(-1), COLUMN()+(2), 1)),INDIRECT(ADDRESS(ROW()+(-2), COLUMN()+(2), 1)),INDIRECT(ADDRESS(ROW()+(-3), COLUMN()+(2), 1)),INDIRECT(ADDRESS(ROW()+(-4), COLUMN()+(2), 1))), 2)</f>
        <v>47.570000</v>
      </c>
      <c r="J12" s="24"/>
      <c r="K12" s="24">
        <f ca="1">ROUND(INDIRECT(ADDRESS(ROW()+(0), COLUMN()+(-4), 1))*INDIRECT(ADDRESS(ROW()+(0), COLUMN()+(-2), 1))/100, 2)</f>
        <v>1.430000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25"/>
      <c r="I13" s="6" t="s">
        <v>25</v>
      </c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49.000000</v>
      </c>
    </row>
  </sheetData>
  <mergeCells count="27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A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