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<sst xmlns="http://schemas.openxmlformats.org/spreadsheetml/2006/main" count="26" uniqueCount="26">
  <si>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</si>
  <si>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FAY012</t>
  </si>
  <si>
    <t xml:space="preserve">m²</t>
  </si>
  <si>
    <t xml:space="preserve">Sistema "TAU CERÁMICA" de plancha de gres porcelánico para fachada ventilada.</t>
  </si>
  <si>
    <r>
      <rPr>
        <sz val="7.80"/>
        <color rgb="FF000000"/>
        <rFont val="Arial"/>
        <family val="2"/>
      </rPr>
      <t xml:space="preserve">Hoja exterior de sistema de fachada ventilada de 1,05 cm de espesor, de </t>
    </r>
    <r>
      <rPr>
        <b/>
        <sz val="7.80"/>
        <color rgb="FF000000"/>
        <rFont val="Arial"/>
        <family val="2"/>
      </rPr>
      <t xml:space="preserve">baldosa cerámica de gres porcelánico, estilo mármol "TAU CERÁMICA", capacidad de absorción de agua E&lt;0,5%, 30x60 cm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colocada mediante el sistema de anclaje visto de grapa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</si>
  <si>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</si>
  <si>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</si>
  <si>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</si>
  <si>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</si>
  <si>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</si>
  <si>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</si>
  <si>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mt19pct031ea</t>
  </si>
  <si>
    <t xml:space="preserve">m²</t>
  </si>
  <si>
    <t xml:space="preserve">Baldosa cerámica de gres porcelánico, estilo mármol "TAU CERÁMICA", capacidad de absorción de agua E&lt;0,5%, 30x60 cm, con bordes rectificados; incluso parte proporcional de perfilería para subestructura vertical, grapas de anclaje y elementos de fijación.</t>
  </si>
  <si>
    <t xml:space="preserve">mo047</t>
  </si>
  <si>
    <t xml:space="preserve">h</t>
  </si>
  <si>
    <t xml:space="preserve">Operario en sistemas de fachadas prefabricadas.</t>
  </si>
  <si>
    <t xml:space="preserve">mo090</t>
  </si>
  <si>
    <t xml:space="preserve">h</t>
  </si>
  <si>
    <t xml:space="preserve">Oficial en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</si>
  <si>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</si>
  <si>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</si>
  <si>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</si>
  <si>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</si>
  <si>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67,03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</si>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</sst>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1.71" customWidth="1"/>
    <col min="5" max="5" width="28.27" customWidth="1"/>
    <col min="6" max="6" width="15.30" customWidth="1"/>
    <col min="7" max="7" width="3.64" customWidth="1"/>
    <col min="8" max="8" width="6.41" customWidth="1"/>
    <col min="9" max="9" width="5.10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6">
        <v>225.910000</v>
      </c>
      <c r="J8" s="16"/>
      <c r="K8" s="16">
        <f ca="1">ROUND(INDIRECT(ADDRESS(ROW()+(0), COLUMN()+(-3), 1))*INDIRECT(ADDRESS(ROW()+(0), COLUMN()+(-2), 1)), 2)</f>
        <v>237.210000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1.541000</v>
      </c>
      <c r="I9" s="20">
        <v>14.330000</v>
      </c>
      <c r="J9" s="20"/>
      <c r="K9" s="20">
        <f ca="1">ROUND(INDIRECT(ADDRESS(ROW()+(0), COLUMN()+(-3), 1))*INDIRECT(ADDRESS(ROW()+(0), COLUMN()+(-2), 1)), 2)</f>
        <v>22.080000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1.541000</v>
      </c>
      <c r="I10" s="24">
        <v>11.750000</v>
      </c>
      <c r="J10" s="24"/>
      <c r="K10" s="24">
        <f ca="1">ROUND(INDIRECT(ADDRESS(ROW()+(0), COLUMN()+(-3), 1))*INDIRECT(ADDRESS(ROW()+(0), COLUMN()+(-2), 1)), 2)</f>
        <v>18.110000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0"/>
      <c r="H11" s="14">
        <v>2.000000</v>
      </c>
      <c r="I11" s="16">
        <f ca="1">ROUND(SUM(INDIRECT(ADDRESS(ROW()+(-1), COLUMN()+(2), 1)),INDIRECT(ADDRESS(ROW()+(-2), COLUMN()+(2), 1)),INDIRECT(ADDRESS(ROW()+(-3), COLUMN()+(2), 1))), 2)</f>
        <v>277.400000</v>
      </c>
      <c r="J11" s="16"/>
      <c r="K11" s="16">
        <f ca="1">ROUND(INDIRECT(ADDRESS(ROW()+(0), COLUMN()+(-3), 1))*INDIRECT(ADDRESS(ROW()+(0), COLUMN()+(-2), 1))/100, 2)</f>
        <v>5.550000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2"/>
      <c r="H12" s="23">
        <v>3.000000</v>
      </c>
      <c r="I12" s="24">
        <f ca="1">ROUND(SUM(INDIRECT(ADDRESS(ROW()+(-1), COLUMN()+(2), 1)),INDIRECT(ADDRESS(ROW()+(-2), COLUMN()+(2), 1)),INDIRECT(ADDRESS(ROW()+(-3), COLUMN()+(2), 1)),INDIRECT(ADDRESS(ROW()+(-4), COLUMN()+(2), 1))), 2)</f>
        <v>282.950000</v>
      </c>
      <c r="J12" s="24"/>
      <c r="K12" s="24">
        <f ca="1">ROUND(INDIRECT(ADDRESS(ROW()+(0), COLUMN()+(-3), 1))*INDIRECT(ADDRESS(ROW()+(0), COLUMN()+(-2), 1))/100, 2)</f>
        <v>8.490000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7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291.440000</v>
      </c>
    </row>
  </sheetData>
  <mergeCells count="19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A13:G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