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<sst xmlns="http://schemas.openxmlformats.org/spreadsheetml/2006/main" count="26" uniqueCount="26">
  <si>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</si>
  <si>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FAY050</t>
  </si>
  <si>
    <t xml:space="preserve">m²</t>
  </si>
  <si>
    <t xml:space="preserve">Sistema "STRUGAL" de panel composite, para fachada ventilada.</t>
  </si>
  <si>
    <r>
      <rPr>
        <sz val="7.80"/>
        <color rgb="FF000000"/>
        <rFont val="Arial"/>
        <family val="2"/>
      </rPr>
      <t xml:space="preserve">Hoja exterior de sistema de fachada ventilada, de 4 mm de espesor, de </t>
    </r>
    <r>
      <rPr>
        <b/>
        <sz val="7.80"/>
        <color rgb="FF000000"/>
        <rFont val="Arial"/>
        <family val="2"/>
      </rPr>
      <t xml:space="preserve">panel composite "STRUGAL", de 660x4890x4 mm, formado por dos láminas de aleación de aluminio 3005-H44, de 0,5 mm de espesor, con lacado exterior color rojo RAL 3020, unidas por un núcleo de resinas termoplásticas, de 3 mm de espesor, colocado con modulación vertical, mediante sistema STB-Remachado de fijación vista, con remaches sobre una subestructura de aluminio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</si>
  <si>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</si>
  <si>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</si>
  <si>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</si>
  <si>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</si>
  <si>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</si>
  <si>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</si>
  <si>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mt12prs010eHa</t>
  </si>
  <si>
    <t xml:space="preserve">m²</t>
  </si>
  <si>
    <t xml:space="preserve">Panel composite "STRUGAL", con DIT del Instituto Eduardo Torroja nº 553/10, de 660x4890x4 mm, formado por dos láminas de aleación de aluminio 3005-H44, de 0,5 mm de espesor, con lacado exterior color rojo RAL 3020, unidas por un núcleo de resinas termoplásticas, de 3 mm de espesor, colocado con modulación vertical, mediante sistema STB-Remachado de fijación vista, con remaches sobre una subestructura de aluminio; incluso parte proporcional de parantes realizados con perfilería Omega SCH-1-59, anclajes SCH-2 para fijación de los parantes al paramento y perfil travesaño de unión entre parantes SCR-3, que forman la subestructura sobre la que se fijan los paneles.</t>
  </si>
  <si>
    <t xml:space="preserve">mo047</t>
  </si>
  <si>
    <t xml:space="preserve">h</t>
  </si>
  <si>
    <t xml:space="preserve">Operario en sistemas de fachadas prefabricadas.</t>
  </si>
  <si>
    <t xml:space="preserve">mo090</t>
  </si>
  <si>
    <t xml:space="preserve">h</t>
  </si>
  <si>
    <t xml:space="preserve">Oficial en sistemas de fachadas prefabricadas.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</si>
  <si>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</si>
  <si>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</si>
  <si>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</si>
  <si>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</si>
  <si>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94,56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</si>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</sst>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3.79" customWidth="1"/>
    <col min="3" max="3" width="4.95" customWidth="1"/>
    <col min="4" max="4" width="21.71" customWidth="1"/>
    <col min="5" max="5" width="28.12" customWidth="1"/>
    <col min="6" max="6" width="15.30" customWidth="1"/>
    <col min="7" max="7" width="3.79" customWidth="1"/>
    <col min="8" max="8" width="6.41" customWidth="1"/>
    <col min="9" max="9" width="5.10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1.050000</v>
      </c>
      <c r="I8" s="16">
        <v>476.380000</v>
      </c>
      <c r="J8" s="16"/>
      <c r="K8" s="16">
        <f ca="1">ROUND(INDIRECT(ADDRESS(ROW()+(0), COLUMN()+(-3), 1))*INDIRECT(ADDRESS(ROW()+(0), COLUMN()+(-2), 1)), 2)</f>
        <v>500.200000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0.924000</v>
      </c>
      <c r="I9" s="20">
        <v>14.330000</v>
      </c>
      <c r="J9" s="20"/>
      <c r="K9" s="20">
        <f ca="1">ROUND(INDIRECT(ADDRESS(ROW()+(0), COLUMN()+(-3), 1))*INDIRECT(ADDRESS(ROW()+(0), COLUMN()+(-2), 1)), 2)</f>
        <v>13.240000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2"/>
      <c r="H10" s="23">
        <v>0.924000</v>
      </c>
      <c r="I10" s="24">
        <v>11.750000</v>
      </c>
      <c r="J10" s="24"/>
      <c r="K10" s="24">
        <f ca="1">ROUND(INDIRECT(ADDRESS(ROW()+(0), COLUMN()+(-3), 1))*INDIRECT(ADDRESS(ROW()+(0), COLUMN()+(-2), 1)), 2)</f>
        <v>10.860000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0"/>
      <c r="H11" s="14">
        <v>3.000000</v>
      </c>
      <c r="I11" s="16">
        <f ca="1">ROUND(SUM(INDIRECT(ADDRESS(ROW()+(-1), COLUMN()+(2), 1)),INDIRECT(ADDRESS(ROW()+(-2), COLUMN()+(2), 1)),INDIRECT(ADDRESS(ROW()+(-3), COLUMN()+(2), 1))), 2)</f>
        <v>524.300000</v>
      </c>
      <c r="J11" s="16"/>
      <c r="K11" s="16">
        <f ca="1">ROUND(INDIRECT(ADDRESS(ROW()+(0), COLUMN()+(-3), 1))*INDIRECT(ADDRESS(ROW()+(0), COLUMN()+(-2), 1))/100, 2)</f>
        <v>15.730000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2"/>
      <c r="H12" s="23">
        <v>3.000000</v>
      </c>
      <c r="I12" s="24">
        <f ca="1">ROUND(SUM(INDIRECT(ADDRESS(ROW()+(-1), COLUMN()+(2), 1)),INDIRECT(ADDRESS(ROW()+(-2), COLUMN()+(2), 1)),INDIRECT(ADDRESS(ROW()+(-3), COLUMN()+(2), 1)),INDIRECT(ADDRESS(ROW()+(-4), COLUMN()+(2), 1))), 2)</f>
        <v>540.030000</v>
      </c>
      <c r="J12" s="24"/>
      <c r="K12" s="24">
        <f ca="1">ROUND(INDIRECT(ADDRESS(ROW()+(0), COLUMN()+(-3), 1))*INDIRECT(ADDRESS(ROW()+(0), COLUMN()+(-2), 1))/100, 2)</f>
        <v>16.200000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7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556.230000</v>
      </c>
    </row>
  </sheetData>
  <mergeCells count="19">
    <mergeCell ref="A1:K1"/>
    <mergeCell ref="A3:C3"/>
    <mergeCell ref="G3:I3"/>
    <mergeCell ref="J3:K3"/>
    <mergeCell ref="A4:K4"/>
    <mergeCell ref="C7:G7"/>
    <mergeCell ref="I7:J7"/>
    <mergeCell ref="C8:G8"/>
    <mergeCell ref="I8:J8"/>
    <mergeCell ref="C9:G9"/>
    <mergeCell ref="I9:J9"/>
    <mergeCell ref="C10:G10"/>
    <mergeCell ref="I10:J10"/>
    <mergeCell ref="C11:G11"/>
    <mergeCell ref="I11:J11"/>
    <mergeCell ref="C12:G12"/>
    <mergeCell ref="I12:J12"/>
    <mergeCell ref="A13:G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