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<sst xmlns="http://schemas.openxmlformats.org/spreadsheetml/2006/main" count="49" uniqueCount="49">
  <si>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</si>
  <si>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FCH030</t>
  </si>
  <si>
    <t xml:space="preserve">m</t>
  </si>
  <si>
    <t xml:space="preserve">Dintel prefabricado, de concreto.</t>
  </si>
  <si>
    <r>
      <rPr>
        <sz val="8.25"/>
        <color rgb="FF000000"/>
        <rFont val="Arial"/>
        <family val="2"/>
      </rPr>
      <t xml:space="preserve">Dintel prefabricado de concreto, de 16x5 cm, con goterón y anclaje metálico de acero galvanizado, apoyado sobre las jambas, recibido con una capa de mortero de cemento, confeccionado en obra, con aditivo hidrófugo, dosificación 1:4, con un espesor de 25 mm, anclado a la albañilería. Incluso fragua de poliuretano para el sellado de juntas.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</si>
  <si>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</si>
  <si>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</si>
  <si>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</si>
  <si>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</si>
  <si>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</si>
  <si>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</si>
  <si>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</si>
  <si>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</si>
  <si>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</si>
  <si>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</si>
  <si>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</si>
  <si>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</si>
  <si>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</si>
  <si>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mt08cem000b</t>
  </si>
  <si>
    <t xml:space="preserve">kg</t>
  </si>
  <si>
    <t xml:space="preserve">Cemento gris en sacos.</t>
  </si>
  <si>
    <t xml:space="preserve">mt08adt010</t>
  </si>
  <si>
    <t xml:space="preserve">kg</t>
  </si>
  <si>
    <t xml:space="preserve">Aditivo hidrófugo para impermeabilización de morteros u concretos.</t>
  </si>
  <si>
    <t xml:space="preserve">mt20dhp010c</t>
  </si>
  <si>
    <t xml:space="preserve">m</t>
  </si>
  <si>
    <t xml:space="preserve">Dintel prefabricado de concreto, de 16x5 cm, con goterón y anclaje metálico de acero galvanizado.</t>
  </si>
  <si>
    <t xml:space="preserve">mt20wwa030</t>
  </si>
  <si>
    <t xml:space="preserve">Ud</t>
  </si>
  <si>
    <t xml:space="preserve">Bote de fragua de poliuretano impermeable (310 cm³).</t>
  </si>
  <si>
    <t xml:space="preserve">Subtotal materiales:</t>
  </si>
  <si>
    <t xml:space="preserve">Equipos</t>
  </si>
  <si>
    <t xml:space="preserve">mq06hor010</t>
  </si>
  <si>
    <t xml:space="preserve">h</t>
  </si>
  <si>
    <t xml:space="preserve">Mezcladora de concreto.</t>
  </si>
  <si>
    <t xml:space="preserve">Subtotal equipos:</t>
  </si>
  <si>
    <t xml:space="preserve">Mano de obra</t>
  </si>
  <si>
    <t xml:space="preserve">mo020</t>
  </si>
  <si>
    <t xml:space="preserve">h</t>
  </si>
  <si>
    <t xml:space="preserve">Operario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</si>
  <si>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</si>
  <si>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</si>
  <si>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</si>
  <si>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</si>
  <si>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</si>
  <si>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</si>
  <si>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</si>
  <si>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5,66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</si>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</sst>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0.85" customWidth="1"/>
    <col min="4" max="4" width="6.80" customWidth="1"/>
    <col min="5" max="5" width="73.10" customWidth="1"/>
    <col min="6" max="6" width="13.43" customWidth="1"/>
    <col min="7" max="7" width="12.58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0.006</v>
      </c>
      <c r="G10" s="12">
        <v>4.32</v>
      </c>
      <c r="H10" s="12">
        <f ca="1">ROUND(INDIRECT(ADDRESS(ROW()+(0), COLUMN()+(-2), 1))*INDIRECT(ADDRESS(ROW()+(0), COLUMN()+(-1), 1)), 2)</f>
        <v>0.03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58.29</v>
      </c>
      <c r="H11" s="12">
        <f ca="1">ROUND(INDIRECT(ADDRESS(ROW()+(0), COLUMN()+(-2), 1))*INDIRECT(ADDRESS(ROW()+(0), COLUMN()+(-1), 1)), 2)</f>
        <v>0.35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1.52</v>
      </c>
      <c r="G12" s="12">
        <v>0.43</v>
      </c>
      <c r="H12" s="12">
        <f ca="1">ROUND(INDIRECT(ADDRESS(ROW()+(0), COLUMN()+(-2), 1))*INDIRECT(ADDRESS(ROW()+(0), COLUMN()+(-1), 1)), 2)</f>
        <v>0.65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0.03</v>
      </c>
      <c r="G13" s="12">
        <v>3.46</v>
      </c>
      <c r="H13" s="12">
        <f ca="1">ROUND(INDIRECT(ADDRESS(ROW()+(0), COLUMN()+(-2), 1))*INDIRECT(ADDRESS(ROW()+(0), COLUMN()+(-1), 1)), 2)</f>
        <v>0.1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1.05</v>
      </c>
      <c r="G14" s="12">
        <v>89.72</v>
      </c>
      <c r="H14" s="12">
        <f ca="1">ROUND(INDIRECT(ADDRESS(ROW()+(0), COLUMN()+(-2), 1))*INDIRECT(ADDRESS(ROW()+(0), COLUMN()+(-1), 1)), 2)</f>
        <v>94.21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3">
        <v>0.043</v>
      </c>
      <c r="G15" s="14">
        <v>25.35</v>
      </c>
      <c r="H15" s="14">
        <f ca="1">ROUND(INDIRECT(ADDRESS(ROW()+(0), COLUMN()+(-2), 1))*INDIRECT(ADDRESS(ROW()+(0), COLUMN()+(-1), 1)), 2)</f>
        <v>1.09</v>
      </c>
    </row>
    <row r="16" spans="1:8" ht="13.50" thickBot="1" customHeight="1">
      <c r="A16" s="15"/>
      <c r="B16" s="15"/>
      <c r="C16" s="15"/>
      <c r="D16" s="15"/>
      <c r="E16" s="15"/>
      <c r="F16" s="9" t="s">
        <v>30</v>
      </c>
      <c r="G16" s="9"/>
      <c r="H1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96.43</v>
      </c>
    </row>
    <row r="17" spans="1:8" ht="13.50" thickBot="1" customHeight="1">
      <c r="A17" s="15">
        <v>2</v>
      </c>
      <c r="B17" s="15"/>
      <c r="C17" s="15"/>
      <c r="D17" s="15"/>
      <c r="E17" s="18" t="s">
        <v>31</v>
      </c>
      <c r="F17" s="18"/>
      <c r="G17" s="15"/>
      <c r="H17" s="15"/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0.012</v>
      </c>
      <c r="G18" s="14">
        <v>4.64</v>
      </c>
      <c r="H18" s="14">
        <f ca="1">ROUND(INDIRECT(ADDRESS(ROW()+(0), COLUMN()+(-2), 1))*INDIRECT(ADDRESS(ROW()+(0), COLUMN()+(-1), 1)), 2)</f>
        <v>0.06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1))), 2)</f>
        <v>0.06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1">
        <v>0.288</v>
      </c>
      <c r="G21" s="12">
        <v>21.66</v>
      </c>
      <c r="H21" s="12">
        <f ca="1">ROUND(INDIRECT(ADDRESS(ROW()+(0), COLUMN()+(-2), 1))*INDIRECT(ADDRESS(ROW()+(0), COLUMN()+(-1), 1)), 2)</f>
        <v>6.24</v>
      </c>
    </row>
    <row r="22" spans="1:8" ht="13.50" thickBot="1" customHeight="1">
      <c r="A22" s="1" t="s">
        <v>40</v>
      </c>
      <c r="B22" s="1"/>
      <c r="C22" s="10" t="s">
        <v>41</v>
      </c>
      <c r="D22" s="10"/>
      <c r="E22" s="1" t="s">
        <v>42</v>
      </c>
      <c r="F22" s="13">
        <v>0.576</v>
      </c>
      <c r="G22" s="14">
        <v>14.43</v>
      </c>
      <c r="H22" s="14">
        <f ca="1">ROUND(INDIRECT(ADDRESS(ROW()+(0), COLUMN()+(-2), 1))*INDIRECT(ADDRESS(ROW()+(0), COLUMN()+(-1), 1)), 2)</f>
        <v>8.31</v>
      </c>
    </row>
    <row r="23" spans="1:8" ht="13.50" thickBot="1" customHeight="1">
      <c r="A23" s="15"/>
      <c r="B23" s="15"/>
      <c r="C23" s="15"/>
      <c r="D23" s="15"/>
      <c r="E23" s="15"/>
      <c r="F23" s="9" t="s">
        <v>43</v>
      </c>
      <c r="G23" s="9"/>
      <c r="H23" s="17">
        <f ca="1">ROUND(SUM(INDIRECT(ADDRESS(ROW()+(-1), COLUMN()+(0), 1)),INDIRECT(ADDRESS(ROW()+(-2), COLUMN()+(0), 1))), 2)</f>
        <v>14.55</v>
      </c>
    </row>
    <row r="24" spans="1:8" ht="13.50" thickBot="1" customHeight="1">
      <c r="A24" s="15">
        <v>4</v>
      </c>
      <c r="B24" s="15"/>
      <c r="C24" s="15"/>
      <c r="D24" s="15"/>
      <c r="E24" s="18" t="s">
        <v>44</v>
      </c>
      <c r="F24" s="18"/>
      <c r="G24" s="15"/>
      <c r="H24" s="15"/>
    </row>
    <row r="25" spans="1:8" ht="13.50" thickBot="1" customHeight="1">
      <c r="A25" s="19"/>
      <c r="B25" s="19"/>
      <c r="C25" s="20" t="s">
        <v>45</v>
      </c>
      <c r="D25" s="20"/>
      <c r="E25" s="19" t="s">
        <v>46</v>
      </c>
      <c r="F25" s="13">
        <v>2</v>
      </c>
      <c r="G25" s="14">
        <f ca="1">ROUND(SUM(INDIRECT(ADDRESS(ROW()+(-2), COLUMN()+(1), 1)),INDIRECT(ADDRESS(ROW()+(-6), COLUMN()+(1), 1)),INDIRECT(ADDRESS(ROW()+(-9), COLUMN()+(1), 1))), 2)</f>
        <v>111.04</v>
      </c>
      <c r="H25" s="14">
        <f ca="1">ROUND(INDIRECT(ADDRESS(ROW()+(0), COLUMN()+(-2), 1))*INDIRECT(ADDRESS(ROW()+(0), COLUMN()+(-1), 1))/100, 2)</f>
        <v>2.22</v>
      </c>
    </row>
    <row r="26" spans="1:8" ht="13.50" thickBot="1" customHeight="1">
      <c r="A26" s="21" t="s">
        <v>47</v>
      </c>
      <c r="B26" s="21"/>
      <c r="C26" s="22"/>
      <c r="D26" s="22"/>
      <c r="E26" s="23"/>
      <c r="F26" s="24" t="s">
        <v>48</v>
      </c>
      <c r="G26" s="25"/>
      <c r="H26" s="26">
        <f ca="1">ROUND(SUM(INDIRECT(ADDRESS(ROW()+(-1), COLUMN()+(0), 1)),INDIRECT(ADDRESS(ROW()+(-3), COLUMN()+(0), 1)),INDIRECT(ADDRESS(ROW()+(-7), COLUMN()+(0), 1)),INDIRECT(ADDRESS(ROW()+(-10), COLUMN()+(0), 1))), 2)</f>
        <v>113.26</v>
      </c>
    </row>
  </sheetData>
  <mergeCells count="49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A23:B23"/>
    <mergeCell ref="C23:D23"/>
    <mergeCell ref="F23:G23"/>
    <mergeCell ref="A24:B24"/>
    <mergeCell ref="C24:D24"/>
    <mergeCell ref="E24:F24"/>
    <mergeCell ref="A25:B25"/>
    <mergeCell ref="C25:D25"/>
    <mergeCell ref="A26:E26"/>
    <mergeCell ref="F26:G26"/>
  </mergeCells>
  <pageMargins left="0.147638" right="0.147638" top="0.206693" bottom="0.206693" header="0.0" footer="0.0"/>
  <pageSetup paperSize="9" orientation="portrait"/>
  <rowBreaks count="0" manualBreakCount="0">
    </rowBreaks>
</worksheet>
</file>