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<sst xmlns="http://schemas.openxmlformats.org/spreadsheetml/2006/main" count="40" uniqueCount="40">
  <si>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</si>
  <si>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</si>
  <si>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</si>
  <si>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 de fachada, de acero.</t>
  </si>
  <si>
    <r>
      <rPr>
        <sz val="8.25"/>
        <color rgb="FF000000"/>
        <rFont val="Arial"/>
        <family val="2"/>
      </rPr>
      <t xml:space="preserve">Baranda de fachada en forma recta, de 100 cm de altura, formada por: bastidor compuesto de travesaño superior e inferior de cuadradillo de perfil macizo de acero laminado en caliente de 12x12 mm y parantes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</si>
  <si>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</si>
  <si>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</si>
  <si>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</si>
  <si>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</si>
  <si>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</si>
  <si>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</si>
  <si>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</si>
  <si>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</si>
  <si>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</si>
  <si>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</si>
  <si>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</si>
  <si>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</si>
  <si>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tarugo de expansión de acero galvanizado, tuerca y arandela.</t>
  </si>
  <si>
    <t xml:space="preserve">mt27pfi050</t>
  </si>
  <si>
    <t xml:space="preserve">kg</t>
  </si>
  <si>
    <t xml:space="preserve">Imprimación SHOP-PRIMER a base de resinas pigmentadas con óxido de fierro rojo, cromato de zinc y fosfato de zinc.</t>
  </si>
  <si>
    <t xml:space="preserve">Subtotal materiales:</t>
  </si>
  <si>
    <t xml:space="preserve">Equipos</t>
  </si>
  <si>
    <t xml:space="preserve">mq08sol020</t>
  </si>
  <si>
    <t xml:space="preserve">h</t>
  </si>
  <si>
    <t xml:space="preserve">Equipo y elementos auxiliares para soldadura eléctrica.</t>
  </si>
  <si>
    <t xml:space="preserve">Subtotal equipos:</t>
  </si>
  <si>
    <t xml:space="preserve">Mano de obra</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</si>
  <si>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</si>
  <si>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</si>
  <si>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</si>
  <si>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</si>
  <si>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</si>
  <si>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</si>
  <si>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</si>
  <si>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</si>
  <si>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</si>
  <si>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</si>
  <si>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60,37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</si>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</sst>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1.40"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14.25</v>
      </c>
      <c r="F10" s="12">
        <v>19.34</v>
      </c>
      <c r="G10" s="12">
        <f ca="1">ROUND(INDIRECT(ADDRESS(ROW()+(0), COLUMN()+(-2), 1))*INDIRECT(ADDRESS(ROW()+(0), COLUMN()+(-1), 1)), 2)</f>
        <v>275.6</v>
      </c>
    </row>
    <row r="11" spans="1:7" ht="13.50" thickBot="1" customHeight="1">
      <c r="A11" s="1" t="s">
        <v>15</v>
      </c>
      <c r="B11" s="1"/>
      <c r="C11" s="10" t="s">
        <v>16</v>
      </c>
      <c r="D11" s="1" t="s">
        <v>17</v>
      </c>
      <c r="E11" s="11">
        <v>2</v>
      </c>
      <c r="F11" s="12">
        <v>5.02</v>
      </c>
      <c r="G11" s="12">
        <f ca="1">ROUND(INDIRECT(ADDRESS(ROW()+(0), COLUMN()+(-2), 1))*INDIRECT(ADDRESS(ROW()+(0), COLUMN()+(-1), 1)), 2)</f>
        <v>10.04</v>
      </c>
    </row>
    <row r="12" spans="1:7" ht="24.00" thickBot="1" customHeight="1">
      <c r="A12" s="1" t="s">
        <v>18</v>
      </c>
      <c r="B12" s="1"/>
      <c r="C12" s="10" t="s">
        <v>19</v>
      </c>
      <c r="D12" s="1" t="s">
        <v>20</v>
      </c>
      <c r="E12" s="13">
        <v>0.16</v>
      </c>
      <c r="F12" s="14">
        <v>36.79</v>
      </c>
      <c r="G12" s="14">
        <f ca="1">ROUND(INDIRECT(ADDRESS(ROW()+(0), COLUMN()+(-2), 1))*INDIRECT(ADDRESS(ROW()+(0), COLUMN()+(-1), 1)), 2)</f>
        <v>5.89</v>
      </c>
    </row>
    <row r="13" spans="1:7" ht="13.50" thickBot="1" customHeight="1">
      <c r="A13" s="15"/>
      <c r="B13" s="15"/>
      <c r="C13" s="15"/>
      <c r="D13" s="15"/>
      <c r="E13" s="9" t="s">
        <v>21</v>
      </c>
      <c r="F13" s="9"/>
      <c r="G13" s="17">
        <f ca="1">ROUND(SUM(INDIRECT(ADDRESS(ROW()+(-1), COLUMN()+(0), 1)),INDIRECT(ADDRESS(ROW()+(-2), COLUMN()+(0), 1)),INDIRECT(ADDRESS(ROW()+(-3), COLUMN()+(0), 1))), 2)</f>
        <v>291.53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0.116</v>
      </c>
      <c r="F15" s="14">
        <v>10.32</v>
      </c>
      <c r="G15" s="14">
        <f ca="1">ROUND(INDIRECT(ADDRESS(ROW()+(0), COLUMN()+(-2), 1))*INDIRECT(ADDRESS(ROW()+(0), COLUMN()+(-1), 1)), 2)</f>
        <v>1.2</v>
      </c>
    </row>
    <row r="16" spans="1:7" ht="13.50" thickBot="1" customHeight="1">
      <c r="A16" s="15"/>
      <c r="B16" s="15"/>
      <c r="C16" s="15"/>
      <c r="D16" s="15"/>
      <c r="E16" s="9" t="s">
        <v>26</v>
      </c>
      <c r="F16" s="9"/>
      <c r="G16" s="17">
        <f ca="1">ROUND(SUM(INDIRECT(ADDRESS(ROW()+(-1), COLUMN()+(0), 1))), 2)</f>
        <v>1.2</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0.794</v>
      </c>
      <c r="F18" s="12">
        <v>31.7</v>
      </c>
      <c r="G18" s="12">
        <f ca="1">ROUND(INDIRECT(ADDRESS(ROW()+(0), COLUMN()+(-2), 1))*INDIRECT(ADDRESS(ROW()+(0), COLUMN()+(-1), 1)), 2)</f>
        <v>25.17</v>
      </c>
    </row>
    <row r="19" spans="1:7" ht="13.50" thickBot="1" customHeight="1">
      <c r="A19" s="1" t="s">
        <v>31</v>
      </c>
      <c r="B19" s="1"/>
      <c r="C19" s="10" t="s">
        <v>32</v>
      </c>
      <c r="D19" s="1" t="s">
        <v>33</v>
      </c>
      <c r="E19" s="13">
        <v>0.5</v>
      </c>
      <c r="F19" s="14">
        <v>21.77</v>
      </c>
      <c r="G19" s="14">
        <f ca="1">ROUND(INDIRECT(ADDRESS(ROW()+(0), COLUMN()+(-2), 1))*INDIRECT(ADDRESS(ROW()+(0), COLUMN()+(-1), 1)), 2)</f>
        <v>10.89</v>
      </c>
    </row>
    <row r="20" spans="1:7" ht="13.50" thickBot="1" customHeight="1">
      <c r="A20" s="15"/>
      <c r="B20" s="15"/>
      <c r="C20" s="15"/>
      <c r="D20" s="15"/>
      <c r="E20" s="9" t="s">
        <v>34</v>
      </c>
      <c r="F20" s="9"/>
      <c r="G20" s="17">
        <f ca="1">ROUND(SUM(INDIRECT(ADDRESS(ROW()+(-1), COLUMN()+(0), 1)),INDIRECT(ADDRESS(ROW()+(-2), COLUMN()+(0), 1))), 2)</f>
        <v>36.06</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328.79</v>
      </c>
      <c r="G22" s="14">
        <f ca="1">ROUND(INDIRECT(ADDRESS(ROW()+(0), COLUMN()+(-2), 1))*INDIRECT(ADDRESS(ROW()+(0), COLUMN()+(-1), 1))/100, 2)</f>
        <v>6.58</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335.37</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