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<sst xmlns="http://schemas.openxmlformats.org/spreadsheetml/2006/main" count="26" uniqueCount="26">
  <si>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</si>
  <si>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ICP515</t>
  </si>
  <si>
    <t xml:space="preserve">Ud</t>
  </si>
  <si>
    <t xml:space="preserve">Derivación para línea frigorífica de líquido, de descarga de gas y de succión de gas.</t>
  </si>
  <si>
    <r>
      <rPr>
        <b/>
        <sz val="7.80"/>
        <color rgb="FF000000"/>
        <rFont val="A"/>
        <family val="2"/>
      </rPr>
      <t xml:space="preserve">Derivación de línea frigorífica formada por tres juntas, una para la línea de líquido, otra para la línea de descarga de gas y otra para la línea de succión de gas, modelo RBM-BY305FE "TOSHIBA"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</si>
  <si>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</si>
  <si>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</si>
  <si>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</si>
  <si>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</si>
  <si>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</si>
  <si>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</si>
  <si>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mt42tsb525d</t>
  </si>
  <si>
    <t xml:space="preserve">Ud</t>
  </si>
  <si>
    <t xml:space="preserve">Conjunto de tres juntas, una para la línea de líquido, otra para la línea de descarga de gas y otra para la línea de succión de gas, modelo RBM-BY305FE "TOSHIBA", con una capacidad máxima de unidades interiores conectadas aguas abajo mayor de 70,6 kW.</t>
  </si>
  <si>
    <t xml:space="preserve">mo004</t>
  </si>
  <si>
    <t xml:space="preserve">h</t>
  </si>
  <si>
    <t xml:space="preserve">Operario instalador de climatización.</t>
  </si>
  <si>
    <t xml:space="preserve">mo102</t>
  </si>
  <si>
    <t xml:space="preserve">h</t>
  </si>
  <si>
    <t xml:space="preserve">Oficial instalador de climatización.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</si>
  <si>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</si>
  <si>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</si>
  <si>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</si>
  <si>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</si>
  <si>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468,69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</si>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</sst>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1.89" customWidth="1"/>
    <col min="3" max="3" width="1.89" customWidth="1"/>
    <col min="4" max="4" width="12.97" customWidth="1"/>
    <col min="5" max="5" width="55.08" customWidth="1"/>
    <col min="6" max="6" width="6.41" customWidth="1"/>
    <col min="7" max="7" width="2.19" customWidth="1"/>
    <col min="8" max="8" width="8.31" customWidth="1"/>
    <col min="9" max="9" width="3.06" customWidth="1"/>
    <col min="10" max="10" width="5.10" customWidth="1"/>
    <col min="11" max="11" width="8.0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4">
        <v>1.000000</v>
      </c>
      <c r="G8" s="16">
        <v>1272.770000</v>
      </c>
      <c r="H8" s="16"/>
      <c r="I8" s="16"/>
      <c r="J8" s="16">
        <f ca="1">ROUND(INDIRECT(ADDRESS(ROW()+(0), COLUMN()+(-4), 1))*INDIRECT(ADDRESS(ROW()+(0), COLUMN()+(-3), 1)), 2)</f>
        <v>1272.770000</v>
      </c>
      <c r="K8" s="16"/>
    </row>
    <row r="9" spans="1:11" ht="12.0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9">
        <v>0.062000</v>
      </c>
      <c r="G9" s="20">
        <v>16.790000</v>
      </c>
      <c r="H9" s="20"/>
      <c r="I9" s="20"/>
      <c r="J9" s="20">
        <f ca="1">ROUND(INDIRECT(ADDRESS(ROW()+(0), COLUMN()+(-4), 1))*INDIRECT(ADDRESS(ROW()+(0), COLUMN()+(-3), 1)), 2)</f>
        <v>1.040000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2" t="s">
        <v>19</v>
      </c>
      <c r="E10" s="22"/>
      <c r="F10" s="23">
        <v>0.062000</v>
      </c>
      <c r="G10" s="24">
        <v>13.260000</v>
      </c>
      <c r="H10" s="24"/>
      <c r="I10" s="24"/>
      <c r="J10" s="24">
        <f ca="1">ROUND(INDIRECT(ADDRESS(ROW()+(0), COLUMN()+(-4), 1))*INDIRECT(ADDRESS(ROW()+(0), COLUMN()+(-3), 1)), 2)</f>
        <v>0.820000</v>
      </c>
      <c r="K10" s="24"/>
    </row>
    <row r="11" spans="1:11" ht="12.00" thickBot="1" customHeight="1">
      <c r="A11" s="17"/>
      <c r="B11" s="12" t="s">
        <v>20</v>
      </c>
      <c r="C11" s="12"/>
      <c r="D11" s="10" t="s">
        <v>21</v>
      </c>
      <c r="E11" s="10"/>
      <c r="F11" s="14">
        <v>2.000000</v>
      </c>
      <c r="G11" s="16">
        <f ca="1">ROUND(SUM(INDIRECT(ADDRESS(ROW()+(-1), COLUMN()+(3), 1)),INDIRECT(ADDRESS(ROW()+(-2), COLUMN()+(3), 1)),INDIRECT(ADDRESS(ROW()+(-3), COLUMN()+(3), 1))), 2)</f>
        <v>1274.630000</v>
      </c>
      <c r="H11" s="16"/>
      <c r="I11" s="16"/>
      <c r="J11" s="16">
        <f ca="1">ROUND(INDIRECT(ADDRESS(ROW()+(0), COLUMN()+(-4), 1))*INDIRECT(ADDRESS(ROW()+(0), COLUMN()+(-3), 1))/100, 2)</f>
        <v>25.490000</v>
      </c>
      <c r="K11" s="16"/>
    </row>
    <row r="12" spans="1:11" ht="12.00" thickBot="1" customHeight="1">
      <c r="A12" s="22"/>
      <c r="B12" s="21" t="s">
        <v>22</v>
      </c>
      <c r="C12" s="21"/>
      <c r="D12" s="22" t="s">
        <v>23</v>
      </c>
      <c r="E12" s="22"/>
      <c r="F12" s="23">
        <v>3.000000</v>
      </c>
      <c r="G12" s="24">
        <f ca="1">ROUND(SUM(INDIRECT(ADDRESS(ROW()+(-1), COLUMN()+(3), 1)),INDIRECT(ADDRESS(ROW()+(-2), COLUMN()+(3), 1)),INDIRECT(ADDRESS(ROW()+(-3), COLUMN()+(3), 1)),INDIRECT(ADDRESS(ROW()+(-4), COLUMN()+(3), 1))), 2)</f>
        <v>1300.120000</v>
      </c>
      <c r="H12" s="24"/>
      <c r="I12" s="24"/>
      <c r="J12" s="24">
        <f ca="1">ROUND(INDIRECT(ADDRESS(ROW()+(0), COLUMN()+(-4), 1))*INDIRECT(ADDRESS(ROW()+(0), COLUMN()+(-3), 1))/100, 2)</f>
        <v>39.000000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1339.120000</v>
      </c>
      <c r="K13" s="26"/>
    </row>
  </sheetData>
  <mergeCells count="33">
    <mergeCell ref="A1:K1"/>
    <mergeCell ref="A3:B3"/>
    <mergeCell ref="C3:D3"/>
    <mergeCell ref="E3:G3"/>
    <mergeCell ref="I3:J3"/>
    <mergeCell ref="A4:K4"/>
    <mergeCell ref="B7:C7"/>
    <mergeCell ref="D7:E7"/>
    <mergeCell ref="G7:I7"/>
    <mergeCell ref="J7:K7"/>
    <mergeCell ref="B8:C8"/>
    <mergeCell ref="D8:E8"/>
    <mergeCell ref="G8:I8"/>
    <mergeCell ref="J8:K8"/>
    <mergeCell ref="B9:C9"/>
    <mergeCell ref="D9:E9"/>
    <mergeCell ref="G9:I9"/>
    <mergeCell ref="J9:K9"/>
    <mergeCell ref="B10:C10"/>
    <mergeCell ref="D10:E10"/>
    <mergeCell ref="G10:I10"/>
    <mergeCell ref="J10:K10"/>
    <mergeCell ref="B11:C11"/>
    <mergeCell ref="D11:E11"/>
    <mergeCell ref="G11:I11"/>
    <mergeCell ref="J11:K11"/>
    <mergeCell ref="B12:C12"/>
    <mergeCell ref="D12:E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