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<sst xmlns="http://schemas.openxmlformats.org/spreadsheetml/2006/main" count="41" uniqueCount="41">
  <si>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</si>
  <si>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</si>
  <si>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</si>
  <si>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</si>
  <si>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trifásica a 400 V, potencia frigorífica nominal 12,74 kW, EER 5,02, potencia calorífica nominal 9,4 kW, COP 4,24, potencia sonora 47 dBA, dimensiones 596x690x1538 mm, peso 155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</si>
  <si>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</si>
  <si>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</si>
  <si>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</si>
  <si>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</si>
  <si>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</si>
  <si>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</si>
  <si>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</si>
  <si>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mt42bci025fdd</t>
  </si>
  <si>
    <t xml:space="preserve">Ud</t>
  </si>
  <si>
    <t xml:space="preserve">Unidad agua-agua bomba de calor geotérmica, para calefacción y refrigeración activa y pasiva (en combinación con un módulo de frío independiente), alimentación trifásica a 400 V, potencia frigorífica nominal 12,74 kW, EER 5,02, potencia calorífica nominal 9,4 kW, COP 4,24, potencia sonora 47 dBA, dimensiones 596x690x1538 mm, peso 155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3, 6 ó 9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</si>
  <si>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</si>
  <si>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</si>
  <si>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</si>
  <si>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</si>
  <si>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</si>
  <si>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</si>
  <si>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</si>
  <si>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</si>
  <si>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</si>
  <si>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</si>
  <si>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</si>
  <si>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</si>
  <si>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</si>
  <si>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</si>
  <si>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</si>
  <si>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</si>
  <si>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</si>
  <si>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</si>
  <si>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</si>
  <si>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</si>
  <si>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</si>
  <si>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</si>
  <si>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</si>
  <si>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</si>
  <si>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50.434,72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</si>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</sst>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4.76" customWidth="1"/>
    <col min="6" max="6" width="9.01" customWidth="1"/>
    <col min="7" max="7" width="1.70" customWidth="1"/>
    <col min="8" max="8" width="12.07" customWidth="1"/>
    <col min="9" max="9" width="1.19" customWidth="1"/>
    <col min="10" max="10" width="12.58"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50.00" thickBot="1" customHeight="1">
      <c r="A9" s="1" t="s">
        <v>12</v>
      </c>
      <c r="B9" s="13" t="s">
        <v>13</v>
      </c>
      <c r="C9" s="1" t="s">
        <v>14</v>
      </c>
      <c r="D9" s="1"/>
      <c r="E9" s="1"/>
      <c r="F9" s="14">
        <v>1.000000</v>
      </c>
      <c r="G9" s="14"/>
      <c r="H9" s="15">
        <v>42779.360000</v>
      </c>
      <c r="I9" s="15"/>
      <c r="J9" s="15">
        <f ca="1">ROUND(INDIRECT(ADDRESS(ROW()+(0), COLUMN()+(-4), 1))*INDIRECT(ADDRESS(ROW()+(0), COLUMN()+(-2), 1)), 2)</f>
        <v>42779.360000</v>
      </c>
    </row>
    <row r="10" spans="1:10" ht="24.00" thickBot="1" customHeight="1">
      <c r="A10" s="1" t="s">
        <v>15</v>
      </c>
      <c r="B10" s="13" t="s">
        <v>16</v>
      </c>
      <c r="C10" s="1" t="s">
        <v>17</v>
      </c>
      <c r="D10" s="1"/>
      <c r="E10" s="1"/>
      <c r="F10" s="14">
        <v>1.000000</v>
      </c>
      <c r="G10" s="14"/>
      <c r="H10" s="15">
        <v>33861.000000</v>
      </c>
      <c r="I10" s="15"/>
      <c r="J10" s="15">
        <f ca="1">ROUND(INDIRECT(ADDRESS(ROW()+(0), COLUMN()+(-4), 1))*INDIRECT(ADDRESS(ROW()+(0), COLUMN()+(-2), 1)), 2)</f>
        <v>33861.000000</v>
      </c>
    </row>
    <row r="11" spans="1:10" ht="34.50" thickBot="1" customHeight="1">
      <c r="A11" s="1" t="s">
        <v>18</v>
      </c>
      <c r="B11" s="13" t="s">
        <v>19</v>
      </c>
      <c r="C11" s="1" t="s">
        <v>20</v>
      </c>
      <c r="D11" s="1"/>
      <c r="E11" s="1"/>
      <c r="F11" s="14">
        <v>2.000000</v>
      </c>
      <c r="G11" s="14"/>
      <c r="H11" s="15">
        <v>99.980000</v>
      </c>
      <c r="I11" s="15"/>
      <c r="J11" s="15">
        <f ca="1">ROUND(INDIRECT(ADDRESS(ROW()+(0), COLUMN()+(-4), 1))*INDIRECT(ADDRESS(ROW()+(0), COLUMN()+(-2), 1)), 2)</f>
        <v>199.960000</v>
      </c>
    </row>
    <row r="12" spans="1:10" ht="13.50" thickBot="1" customHeight="1">
      <c r="A12" s="1" t="s">
        <v>21</v>
      </c>
      <c r="B12" s="13" t="s">
        <v>22</v>
      </c>
      <c r="C12" s="1" t="s">
        <v>23</v>
      </c>
      <c r="D12" s="1"/>
      <c r="E12" s="1"/>
      <c r="F12" s="14">
        <v>2.000000</v>
      </c>
      <c r="G12" s="14"/>
      <c r="H12" s="15">
        <v>33.860000</v>
      </c>
      <c r="I12" s="15"/>
      <c r="J12" s="15">
        <f ca="1">ROUND(INDIRECT(ADDRESS(ROW()+(0), COLUMN()+(-4), 1))*INDIRECT(ADDRESS(ROW()+(0), COLUMN()+(-2), 1)), 2)</f>
        <v>67.720000</v>
      </c>
    </row>
    <row r="13" spans="1:10" ht="13.50" thickBot="1" customHeight="1">
      <c r="A13" s="1" t="s">
        <v>24</v>
      </c>
      <c r="B13" s="13" t="s">
        <v>25</v>
      </c>
      <c r="C13" s="1" t="s">
        <v>26</v>
      </c>
      <c r="D13" s="1"/>
      <c r="E13" s="1"/>
      <c r="F13" s="16">
        <v>2.000000</v>
      </c>
      <c r="G13" s="16"/>
      <c r="H13" s="17">
        <v>20.530000</v>
      </c>
      <c r="I13" s="17"/>
      <c r="J13" s="17">
        <f ca="1">ROUND(INDIRECT(ADDRESS(ROW()+(0), COLUMN()+(-4), 1))*INDIRECT(ADDRESS(ROW()+(0), COLUMN()+(-2), 1)), 2)</f>
        <v>41.060000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76949.100000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11.575000</v>
      </c>
      <c r="G16" s="14"/>
      <c r="H16" s="15">
        <v>16.130000</v>
      </c>
      <c r="I16" s="15"/>
      <c r="J16" s="15">
        <f ca="1">ROUND(INDIRECT(ADDRESS(ROW()+(0), COLUMN()+(-4), 1))*INDIRECT(ADDRESS(ROW()+(0), COLUMN()+(-2), 1)), 2)</f>
        <v>186.700000</v>
      </c>
    </row>
    <row r="17" spans="1:10" ht="13.50" thickBot="1" customHeight="1">
      <c r="A17" s="1" t="s">
        <v>32</v>
      </c>
      <c r="B17" s="13" t="s">
        <v>33</v>
      </c>
      <c r="C17" s="1" t="s">
        <v>34</v>
      </c>
      <c r="D17" s="1"/>
      <c r="E17" s="1"/>
      <c r="F17" s="16">
        <v>11.575000</v>
      </c>
      <c r="G17" s="16"/>
      <c r="H17" s="17">
        <v>10.650000</v>
      </c>
      <c r="I17" s="17"/>
      <c r="J17" s="17">
        <f ca="1">ROUND(INDIRECT(ADDRESS(ROW()+(0), COLUMN()+(-4), 1))*INDIRECT(ADDRESS(ROW()+(0), COLUMN()+(-2), 1)), 2)</f>
        <v>123.270000</v>
      </c>
    </row>
    <row r="18" spans="1:10" ht="13.50" thickBot="1" customHeight="1">
      <c r="A18" s="18"/>
      <c r="B18" s="18"/>
      <c r="C18" s="18"/>
      <c r="D18" s="18"/>
      <c r="E18" s="18"/>
      <c r="F18" s="12" t="s">
        <v>35</v>
      </c>
      <c r="G18" s="12"/>
      <c r="H18" s="12"/>
      <c r="I18" s="12"/>
      <c r="J18" s="20">
        <f ca="1">ROUND(SUM(INDIRECT(ADDRESS(ROW()+(-1), COLUMN()+(0), 1)),INDIRECT(ADDRESS(ROW()+(-2), COLUMN()+(0), 1))), 2)</f>
        <v>309.970000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77259.070000</v>
      </c>
      <c r="I20" s="17"/>
      <c r="J20" s="17">
        <f ca="1">ROUND(INDIRECT(ADDRESS(ROW()+(0), COLUMN()+(-4), 1))*INDIRECT(ADDRESS(ROW()+(0), COLUMN()+(-2), 1))/100, 2)</f>
        <v>1545.180000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78804.250000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