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<sst xmlns="http://schemas.openxmlformats.org/spreadsheetml/2006/main" count="50" uniqueCount="50">
  <si>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</si>
  <si>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IFC020</t>
  </si>
  <si>
    <t xml:space="preserve">Ud</t>
  </si>
  <si>
    <t xml:space="preserve">Batería de medidores divisionarios para abastecimiento de agua potable.</t>
  </si>
  <si>
    <r>
      <rPr>
        <sz val="8.25"/>
        <color rgb="FF000000"/>
        <rFont val="Arial"/>
        <family val="2"/>
      </rPr>
      <t xml:space="preserve">Batería de acero galvanizado, de 2 1/2" DN 65 mm y salidas con conexión embridada, para centralización de un máximo de 18 medidores de 1/2" DN 15 mm en dos filas, con llave de corte, llaves de entrada, grifos de comprobación, válvulas de retención, llaves de salida, latiguillos y cuadro de clasificación. Incluso soportes para el colector y material auxiliar. El precio no incluye los medidores de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</si>
  <si>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</si>
  <si>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</si>
  <si>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</si>
  <si>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</si>
  <si>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</si>
  <si>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</si>
  <si>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</si>
  <si>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mt37svc010r</t>
  </si>
  <si>
    <t xml:space="preserve">Ud</t>
  </si>
  <si>
    <t xml:space="preserve">Válvula de compuerta de latón fundido, para roscar, de 2 1/2".</t>
  </si>
  <si>
    <t xml:space="preserve">mt37ccb010hb</t>
  </si>
  <si>
    <t xml:space="preserve">Ud</t>
  </si>
  <si>
    <t xml:space="preserve">Batería de acero galvanizado de 2 1/2" DN 65 mm, para centralización de 18 medidores divisionarios de agua en dos filas, de 1330x620 mm. Incluso soporte y brida.</t>
  </si>
  <si>
    <t xml:space="preserve">mt37sve010b</t>
  </si>
  <si>
    <t xml:space="preserve">Ud</t>
  </si>
  <si>
    <t xml:space="preserve">Válvula de esfera de latón niquelado para roscar de 1/2".</t>
  </si>
  <si>
    <t xml:space="preserve">mt37sgl012a</t>
  </si>
  <si>
    <t xml:space="preserve">Ud</t>
  </si>
  <si>
    <t xml:space="preserve">Grifo de comprobación de latón, para roscar, de 1/2".</t>
  </si>
  <si>
    <t xml:space="preserve">mt37svr010a</t>
  </si>
  <si>
    <t xml:space="preserve">Ud</t>
  </si>
  <si>
    <t xml:space="preserve">Válvula de retención de latón para roscar de 1/2".</t>
  </si>
  <si>
    <t xml:space="preserve">mt37ccb040a</t>
  </si>
  <si>
    <t xml:space="preserve">Ud</t>
  </si>
  <si>
    <t xml:space="preserve">Latiguillo de acero inoxidable, de 3/4", de 400 mm de longitud.</t>
  </si>
  <si>
    <t xml:space="preserve">mt37ccb015ha</t>
  </si>
  <si>
    <t xml:space="preserve">Ud</t>
  </si>
  <si>
    <t xml:space="preserve">Cuadro de clasificación metálico para centralización de 18 medidores divisionarios de agua en dos filas.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</si>
  <si>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</si>
  <si>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</si>
  <si>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</si>
  <si>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</si>
  <si>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</si>
  <si>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</si>
  <si>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</si>
  <si>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</si>
  <si>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</si>
  <si>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</si>
  <si>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</si>
  <si>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</si>
  <si>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</si>
  <si>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</si>
  <si>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</si>
  <si>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208,05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</si>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</sst>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1.91" customWidth="1"/>
    <col min="5" max="5" width="11.22" customWidth="1"/>
    <col min="6" max="6" width="12.75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233.2</v>
      </c>
      <c r="G10" s="12">
        <f ca="1">ROUND(INDIRECT(ADDRESS(ROW()+(0), COLUMN()+(-2), 1))*INDIRECT(ADDRESS(ROW()+(0), COLUMN()+(-1), 1)), 2)</f>
        <v>233.2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1090.05</v>
      </c>
      <c r="G11" s="12">
        <f ca="1">ROUND(INDIRECT(ADDRESS(ROW()+(0), COLUMN()+(-2), 1))*INDIRECT(ADDRESS(ROW()+(0), COLUMN()+(-1), 1)), 2)</f>
        <v>1090.05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36</v>
      </c>
      <c r="F12" s="12">
        <v>18.23</v>
      </c>
      <c r="G12" s="12">
        <f ca="1">ROUND(INDIRECT(ADDRESS(ROW()+(0), COLUMN()+(-2), 1))*INDIRECT(ADDRESS(ROW()+(0), COLUMN()+(-1), 1)), 2)</f>
        <v>656.28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18</v>
      </c>
      <c r="F13" s="12">
        <v>18.94</v>
      </c>
      <c r="G13" s="12">
        <f ca="1">ROUND(INDIRECT(ADDRESS(ROW()+(0), COLUMN()+(-2), 1))*INDIRECT(ADDRESS(ROW()+(0), COLUMN()+(-1), 1)), 2)</f>
        <v>340.92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18</v>
      </c>
      <c r="F14" s="12">
        <v>15.85</v>
      </c>
      <c r="G14" s="12">
        <f ca="1">ROUND(INDIRECT(ADDRESS(ROW()+(0), COLUMN()+(-2), 1))*INDIRECT(ADDRESS(ROW()+(0), COLUMN()+(-1), 1)), 2)</f>
        <v>285.3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18</v>
      </c>
      <c r="F15" s="12">
        <v>50.93</v>
      </c>
      <c r="G15" s="12">
        <f ca="1">ROUND(INDIRECT(ADDRESS(ROW()+(0), COLUMN()+(-2), 1))*INDIRECT(ADDRESS(ROW()+(0), COLUMN()+(-1), 1)), 2)</f>
        <v>916.74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39.42</v>
      </c>
      <c r="G16" s="12">
        <f ca="1">ROUND(INDIRECT(ADDRESS(ROW()+(0), COLUMN()+(-2), 1))*INDIRECT(ADDRESS(ROW()+(0), COLUMN()+(-1), 1)), 2)</f>
        <v>39.42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</v>
      </c>
      <c r="F17" s="14">
        <v>5.16</v>
      </c>
      <c r="G17" s="14">
        <f ca="1">ROUND(INDIRECT(ADDRESS(ROW()+(0), COLUMN()+(-2), 1))*INDIRECT(ADDRESS(ROW()+(0), COLUMN()+(-1), 1)), 2)</f>
        <v>5.16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3567.07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11.917</v>
      </c>
      <c r="F20" s="12">
        <v>32.15</v>
      </c>
      <c r="G20" s="12">
        <f ca="1">ROUND(INDIRECT(ADDRESS(ROW()+(0), COLUMN()+(-2), 1))*INDIRECT(ADDRESS(ROW()+(0), COLUMN()+(-1), 1)), 2)</f>
        <v>383.13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5.958</v>
      </c>
      <c r="F21" s="14">
        <v>21.68</v>
      </c>
      <c r="G21" s="14">
        <f ca="1">ROUND(INDIRECT(ADDRESS(ROW()+(0), COLUMN()+(-2), 1))*INDIRECT(ADDRESS(ROW()+(0), COLUMN()+(-1), 1)), 2)</f>
        <v>129.17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512.3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9"/>
      <c r="B24" s="19"/>
      <c r="C24" s="20" t="s">
        <v>46</v>
      </c>
      <c r="D24" s="19" t="s">
        <v>47</v>
      </c>
      <c r="E24" s="13">
        <v>2</v>
      </c>
      <c r="F24" s="14">
        <f ca="1">ROUND(SUM(INDIRECT(ADDRESS(ROW()+(-2), COLUMN()+(1), 1)),INDIRECT(ADDRESS(ROW()+(-6), COLUMN()+(1), 1))), 2)</f>
        <v>4079.37</v>
      </c>
      <c r="G24" s="14">
        <f ca="1">ROUND(INDIRECT(ADDRESS(ROW()+(0), COLUMN()+(-2), 1))*INDIRECT(ADDRESS(ROW()+(0), COLUMN()+(-1), 1))/100, 2)</f>
        <v>81.59</v>
      </c>
    </row>
    <row r="25" spans="1:7" ht="13.50" thickBot="1" customHeight="1">
      <c r="A25" s="21" t="s">
        <v>48</v>
      </c>
      <c r="B25" s="21"/>
      <c r="C25" s="22"/>
      <c r="D25" s="23"/>
      <c r="E25" s="24" t="s">
        <v>49</v>
      </c>
      <c r="F25" s="25"/>
      <c r="G25" s="26">
        <f ca="1">ROUND(SUM(INDIRECT(ADDRESS(ROW()+(-1), COLUMN()+(0), 1)),INDIRECT(ADDRESS(ROW()+(-3), COLUMN()+(0), 1)),INDIRECT(ADDRESS(ROW()+(-7), COLUMN()+(0), 1))), 2)</f>
        <v>4160.96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