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<sst xmlns="http://schemas.openxmlformats.org/spreadsheetml/2006/main" count="44" uniqueCount="44">
  <si>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</si>
  <si>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IFD005</t>
  </si>
  <si>
    <t xml:space="preserve">Ud</t>
  </si>
  <si>
    <t xml:space="preserve">Sistema de bombeo doméstico.</t>
  </si>
  <si>
    <r>
      <rPr>
        <sz val="8.25"/>
        <color rgb="FF000000"/>
        <rFont val="Arial"/>
        <family val="2"/>
      </rPr>
      <t xml:space="preserve">Sistema de bombeo doméstico, para suministro de agua en aspiración con carga, formado por: electrobomba centrífuga monocelular horizontal de fierro fundido, con una potencia de 1,1 kW, para una presión máxima de trabajo de 8 bar, temperatura máxima del líquido conducido 35°C, cuerpo de impulsión de fierro fundido, eje motor de AISI 303, impulsor de latón, soporte de fierro fundido, cierre mecánico de carbón/cerámica/NBR, motor asíncrono de 2 polos y ventilación forzada, aislamiento clase F, protección IP44, para alimentación monofásica a 230 V a 230 V y 50 Hz de frecuencia, condensador y protección termoamperimétrica de rearme automático incorporados, con depósito acumulador de acero inoxidable esférico de 24 l, con membrana recambiable, presostato, manómetro y racor de varias vías, y cable eléctrico de conexión con tomacorriente tipo shuko. Incluso tubos entre los distintos elementos y accesorios. Totalmente montado, conexionado y puesto en marcha por la empresa instaladora para la comprobación de su correcto funcionamiento. Sin incluir la instalación eléctrica.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</si>
  <si>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</si>
  <si>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</si>
  <si>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</si>
  <si>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</si>
  <si>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</si>
  <si>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</si>
  <si>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</si>
  <si>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mt37bce180j</t>
  </si>
  <si>
    <t xml:space="preserve">Ud</t>
  </si>
  <si>
    <t xml:space="preserve">Sistema de bombeo doméstico, para suministro de agua en aspiración con carga, formado por: electrobomba centrífuga monocelular horizontal de fierro fundido, con una potencia de 1,1 kW, para una presión máxima de trabajo de 8 bar, temperatura máxima del líquido conducido 35°C, cuerpo de impulsión de fierro fundido, eje motor de AISI 303, impulsor de latón, soporte de fierro fundido, cierre mecánico de carbón/cerámica/NBR, motor asíncrono de 2 polos y ventilación forzada, aislamiento clase F, protección IP44, para alimentación monofásica a 230 V a 230 V y 50 Hz de frecuencia, condensador y protección termoamperimétrica de rearme automático incorporados, con depósito acumulador de acero inoxidable esférico de 24 l, con membrana recambiable, presostato, manómetro y racor de varias vías, y cable eléctrico de conexión con tomacorriente tipo shuko.</t>
  </si>
  <si>
    <t xml:space="preserve">mt37sve010e</t>
  </si>
  <si>
    <t xml:space="preserve">Ud</t>
  </si>
  <si>
    <t xml:space="preserve">Válvula de esfera de latón niquelado para roscar de 1 1/4".</t>
  </si>
  <si>
    <t xml:space="preserve">mt37sve010d</t>
  </si>
  <si>
    <t xml:space="preserve">Ud</t>
  </si>
  <si>
    <t xml:space="preserve">Válvula de esfera de latón niquelado para roscar de 1".</t>
  </si>
  <si>
    <t xml:space="preserve">mt37svr010c</t>
  </si>
  <si>
    <t xml:space="preserve">Ud</t>
  </si>
  <si>
    <t xml:space="preserve">Válvula de retención de latón para roscar de 1".</t>
  </si>
  <si>
    <t xml:space="preserve">mt37www050c</t>
  </si>
  <si>
    <t xml:space="preserve">Ud</t>
  </si>
  <si>
    <t xml:space="preserve">Manguito antivibración, de goma, con rosca de 1", para una presión máxima de trabajo de 10 bar.</t>
  </si>
  <si>
    <t xml:space="preserve">mt37www010</t>
  </si>
  <si>
    <t xml:space="preserve">Ud</t>
  </si>
  <si>
    <t xml:space="preserve">Material auxiliar para instalaciones 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</si>
  <si>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</si>
  <si>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</si>
  <si>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</si>
  <si>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</si>
  <si>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</si>
  <si>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</si>
  <si>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</si>
  <si>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</si>
  <si>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</si>
  <si>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</si>
  <si>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</si>
  <si>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</si>
  <si>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1.827,38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</si>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</sst>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.19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1166.23</v>
      </c>
      <c r="H10" s="12">
        <f ca="1">ROUND(INDIRECT(ADDRESS(ROW()+(0), COLUMN()+(-2), 1))*INDIRECT(ADDRESS(ROW()+(0), COLUMN()+(-1), 1)), 2)</f>
        <v>1166.23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61.84</v>
      </c>
      <c r="H11" s="12">
        <f ca="1">ROUND(INDIRECT(ADDRESS(ROW()+(0), COLUMN()+(-2), 1))*INDIRECT(ADDRESS(ROW()+(0), COLUMN()+(-1), 1)), 2)</f>
        <v>61.84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44.79</v>
      </c>
      <c r="H12" s="12">
        <f ca="1">ROUND(INDIRECT(ADDRESS(ROW()+(0), COLUMN()+(-2), 1))*INDIRECT(ADDRESS(ROW()+(0), COLUMN()+(-1), 1)), 2)</f>
        <v>44.79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29.78</v>
      </c>
      <c r="H13" s="12">
        <f ca="1">ROUND(INDIRECT(ADDRESS(ROW()+(0), COLUMN()+(-2), 1))*INDIRECT(ADDRESS(ROW()+(0), COLUMN()+(-1), 1)), 2)</f>
        <v>29.78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90.99</v>
      </c>
      <c r="H14" s="12">
        <f ca="1">ROUND(INDIRECT(ADDRESS(ROW()+(0), COLUMN()+(-2), 1))*INDIRECT(ADDRESS(ROW()+(0), COLUMN()+(-1), 1)), 2)</f>
        <v>90.99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</v>
      </c>
      <c r="G15" s="14">
        <v>5.16</v>
      </c>
      <c r="H15" s="14">
        <f ca="1">ROUND(INDIRECT(ADDRESS(ROW()+(0), COLUMN()+(-2), 1))*INDIRECT(ADDRESS(ROW()+(0), COLUMN()+(-1), 1)), 2)</f>
        <v>5.16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1398.79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6.021</v>
      </c>
      <c r="G18" s="12">
        <v>32.15</v>
      </c>
      <c r="H18" s="12">
        <f ca="1">ROUND(INDIRECT(ADDRESS(ROW()+(0), COLUMN()+(-2), 1))*INDIRECT(ADDRESS(ROW()+(0), COLUMN()+(-1), 1)), 2)</f>
        <v>193.58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3.01</v>
      </c>
      <c r="G19" s="14">
        <v>21.68</v>
      </c>
      <c r="H19" s="14">
        <f ca="1">ROUND(INDIRECT(ADDRESS(ROW()+(0), COLUMN()+(-2), 1))*INDIRECT(ADDRESS(ROW()+(0), COLUMN()+(-1), 1)), 2)</f>
        <v>65.26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258.84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4</v>
      </c>
      <c r="G22" s="14">
        <f ca="1">ROUND(SUM(INDIRECT(ADDRESS(ROW()+(-2), COLUMN()+(1), 1)),INDIRECT(ADDRESS(ROW()+(-6), COLUMN()+(1), 1))), 2)</f>
        <v>1657.63</v>
      </c>
      <c r="H22" s="14">
        <f ca="1">ROUND(INDIRECT(ADDRESS(ROW()+(0), COLUMN()+(-2), 1))*INDIRECT(ADDRESS(ROW()+(0), COLUMN()+(-1), 1))/100, 2)</f>
        <v>66.31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1723.94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