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<sst xmlns="http://schemas.openxmlformats.org/spreadsheetml/2006/main" count="32" uniqueCount="32">
  <si>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</si>
  <si>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IFW020</t>
  </si>
  <si>
    <t xml:space="preserve">Ud</t>
  </si>
  <si>
    <t xml:space="preserve">Filtro retenedor de residuos.</t>
  </si>
  <si>
    <r>
      <rPr>
        <sz val="8.25"/>
        <color rgb="FF000000"/>
        <rFont val="Arial"/>
        <family val="2"/>
      </rPr>
      <t xml:space="preserve">Filtro retenedor de residuos de fierro fundido, con tamiz de acero inoxidable con perforaciones de 1,5 mm de diámetro, con bridas de 8", para una presión máxima de trabajo de 16 bar y una temperatura máxima de 200°C.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</si>
  <si>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</si>
  <si>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</si>
  <si>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</si>
  <si>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</si>
  <si>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</si>
  <si>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</si>
  <si>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</si>
  <si>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mt37www060o</t>
  </si>
  <si>
    <t xml:space="preserve">Ud</t>
  </si>
  <si>
    <t xml:space="preserve">Filtro retenedor de residuos de fierro fundido, con tamiz de acero inoxidable con perforaciones de 1,5 mm de diámetro, con bridas de 8", para una presión máxima de trabajo de 16 bar y una temperatura máxima de 200°C.</t>
  </si>
  <si>
    <t xml:space="preserve">mt37www010</t>
  </si>
  <si>
    <t xml:space="preserve">Ud</t>
  </si>
  <si>
    <t xml:space="preserve">Material auxiliar para instalaciones sanitarias.</t>
  </si>
  <si>
    <t xml:space="preserve">Subtotal materiales:</t>
  </si>
  <si>
    <t xml:space="preserve">Mano de obra</t>
  </si>
  <si>
    <t xml:space="preserve">mo008</t>
  </si>
  <si>
    <t xml:space="preserve">h</t>
  </si>
  <si>
    <t xml:space="preserve">Operario plomero.</t>
  </si>
  <si>
    <t xml:space="preserve">mo107</t>
  </si>
  <si>
    <t xml:space="preserve">h</t>
  </si>
  <si>
    <t xml:space="preserve">Oficial plomero.</t>
  </si>
  <si>
    <t xml:space="preserve">Subtotal mano de obra:</t>
  </si>
  <si>
    <t xml:space="preserve">Herramientas</t>
  </si>
  <si>
    <t xml:space="preserve">%</t>
  </si>
  <si>
    <t xml:space="preserve">Herramientas</t>
  </si>
  <si>
    <t xml:space="preserve">Coste de mantenimiento decenal: S/. 256,85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</si>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</sst>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7.65" customWidth="1"/>
    <col min="5" max="5" width="70.89"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1</v>
      </c>
      <c r="G10" s="12">
        <v>1454.13</v>
      </c>
      <c r="H10" s="12">
        <f ca="1">ROUND(INDIRECT(ADDRESS(ROW()+(0), COLUMN()+(-2), 1))*INDIRECT(ADDRESS(ROW()+(0), COLUMN()+(-1), 1)), 2)</f>
        <v>1454.13</v>
      </c>
    </row>
    <row r="11" spans="1:8" ht="13.50" thickBot="1" customHeight="1">
      <c r="A11" s="1" t="s">
        <v>15</v>
      </c>
      <c r="B11" s="1"/>
      <c r="C11" s="1"/>
      <c r="D11" s="10" t="s">
        <v>16</v>
      </c>
      <c r="E11" s="1" t="s">
        <v>17</v>
      </c>
      <c r="F11" s="13">
        <v>1</v>
      </c>
      <c r="G11" s="14">
        <v>4.87</v>
      </c>
      <c r="H11" s="14">
        <f ca="1">ROUND(INDIRECT(ADDRESS(ROW()+(0), COLUMN()+(-2), 1))*INDIRECT(ADDRESS(ROW()+(0), COLUMN()+(-1), 1)), 2)</f>
        <v>4.87</v>
      </c>
    </row>
    <row r="12" spans="1:8" ht="13.50" thickBot="1" customHeight="1">
      <c r="A12" s="15"/>
      <c r="B12" s="15"/>
      <c r="C12" s="15"/>
      <c r="D12" s="15"/>
      <c r="E12" s="15"/>
      <c r="F12" s="9" t="s">
        <v>18</v>
      </c>
      <c r="G12" s="9"/>
      <c r="H12" s="17">
        <f ca="1">ROUND(SUM(INDIRECT(ADDRESS(ROW()+(-1), COLUMN()+(0), 1)),INDIRECT(ADDRESS(ROW()+(-2), COLUMN()+(0), 1))), 2)</f>
        <v>1459</v>
      </c>
    </row>
    <row r="13" spans="1:8" ht="13.50" thickBot="1" customHeight="1">
      <c r="A13" s="15">
        <v>2</v>
      </c>
      <c r="B13" s="15"/>
      <c r="C13" s="15"/>
      <c r="D13" s="15"/>
      <c r="E13" s="18" t="s">
        <v>19</v>
      </c>
      <c r="F13" s="18"/>
      <c r="G13" s="15"/>
      <c r="H13" s="15"/>
    </row>
    <row r="14" spans="1:8" ht="13.50" thickBot="1" customHeight="1">
      <c r="A14" s="1" t="s">
        <v>20</v>
      </c>
      <c r="B14" s="1"/>
      <c r="C14" s="1"/>
      <c r="D14" s="10" t="s">
        <v>21</v>
      </c>
      <c r="E14" s="1" t="s">
        <v>22</v>
      </c>
      <c r="F14" s="11">
        <v>0.598</v>
      </c>
      <c r="G14" s="12">
        <v>22.27</v>
      </c>
      <c r="H14" s="12">
        <f ca="1">ROUND(INDIRECT(ADDRESS(ROW()+(0), COLUMN()+(-2), 1))*INDIRECT(ADDRESS(ROW()+(0), COLUMN()+(-1), 1)), 2)</f>
        <v>13.32</v>
      </c>
    </row>
    <row r="15" spans="1:8" ht="13.50" thickBot="1" customHeight="1">
      <c r="A15" s="1" t="s">
        <v>23</v>
      </c>
      <c r="B15" s="1"/>
      <c r="C15" s="1"/>
      <c r="D15" s="10" t="s">
        <v>24</v>
      </c>
      <c r="E15" s="1" t="s">
        <v>25</v>
      </c>
      <c r="F15" s="13">
        <v>0.598</v>
      </c>
      <c r="G15" s="14">
        <v>14.97</v>
      </c>
      <c r="H15" s="14">
        <f ca="1">ROUND(INDIRECT(ADDRESS(ROW()+(0), COLUMN()+(-2), 1))*INDIRECT(ADDRESS(ROW()+(0), COLUMN()+(-1), 1)), 2)</f>
        <v>8.95</v>
      </c>
    </row>
    <row r="16" spans="1:8" ht="13.50" thickBot="1" customHeight="1">
      <c r="A16" s="15"/>
      <c r="B16" s="15"/>
      <c r="C16" s="15"/>
      <c r="D16" s="15"/>
      <c r="E16" s="15"/>
      <c r="F16" s="9" t="s">
        <v>26</v>
      </c>
      <c r="G16" s="9"/>
      <c r="H16" s="17">
        <f ca="1">ROUND(SUM(INDIRECT(ADDRESS(ROW()+(-1), COLUMN()+(0), 1)),INDIRECT(ADDRESS(ROW()+(-2), COLUMN()+(0), 1))), 2)</f>
        <v>22.27</v>
      </c>
    </row>
    <row r="17" spans="1:8" ht="13.50" thickBot="1" customHeight="1">
      <c r="A17" s="15">
        <v>3</v>
      </c>
      <c r="B17" s="15"/>
      <c r="C17" s="15"/>
      <c r="D17" s="15"/>
      <c r="E17" s="18" t="s">
        <v>27</v>
      </c>
      <c r="F17" s="18"/>
      <c r="G17" s="15"/>
      <c r="H17" s="15"/>
    </row>
    <row r="18" spans="1:8" ht="13.50" thickBot="1" customHeight="1">
      <c r="A18" s="19"/>
      <c r="B18" s="19"/>
      <c r="C18" s="19"/>
      <c r="D18" s="20" t="s">
        <v>28</v>
      </c>
      <c r="E18" s="19" t="s">
        <v>29</v>
      </c>
      <c r="F18" s="13">
        <v>2</v>
      </c>
      <c r="G18" s="14">
        <f ca="1">ROUND(SUM(INDIRECT(ADDRESS(ROW()+(-2), COLUMN()+(1), 1)),INDIRECT(ADDRESS(ROW()+(-6), COLUMN()+(1), 1))), 2)</f>
        <v>1481.27</v>
      </c>
      <c r="H18" s="14">
        <f ca="1">ROUND(INDIRECT(ADDRESS(ROW()+(0), COLUMN()+(-2), 1))*INDIRECT(ADDRESS(ROW()+(0), COLUMN()+(-1), 1))/100, 2)</f>
        <v>29.63</v>
      </c>
    </row>
    <row r="19" spans="1:8" ht="13.50" thickBot="1" customHeight="1">
      <c r="A19" s="21" t="s">
        <v>30</v>
      </c>
      <c r="B19" s="21"/>
      <c r="C19" s="21"/>
      <c r="D19" s="22"/>
      <c r="E19" s="23"/>
      <c r="F19" s="24" t="s">
        <v>31</v>
      </c>
      <c r="G19" s="25"/>
      <c r="H19" s="26">
        <f ca="1">ROUND(SUM(INDIRECT(ADDRESS(ROW()+(-1), COLUMN()+(0), 1)),INDIRECT(ADDRESS(ROW()+(-3), COLUMN()+(0), 1)),INDIRECT(ADDRESS(ROW()+(-7), COLUMN()+(0), 1))), 2)</f>
        <v>1510.9</v>
      </c>
    </row>
  </sheetData>
  <mergeCells count="21">
    <mergeCell ref="A1:H1"/>
    <mergeCell ref="C3:H3"/>
    <mergeCell ref="A5:H5"/>
    <mergeCell ref="A8:C8"/>
    <mergeCell ref="A9:C9"/>
    <mergeCell ref="E9:F9"/>
    <mergeCell ref="A10:C10"/>
    <mergeCell ref="A11:C11"/>
    <mergeCell ref="A12:C12"/>
    <mergeCell ref="F12:G12"/>
    <mergeCell ref="A13:C13"/>
    <mergeCell ref="E13:F13"/>
    <mergeCell ref="A14:C14"/>
    <mergeCell ref="A15:C15"/>
    <mergeCell ref="A16:C16"/>
    <mergeCell ref="F16:G16"/>
    <mergeCell ref="A17:C17"/>
    <mergeCell ref="E17:F17"/>
    <mergeCell ref="A18:C18"/>
    <mergeCell ref="A19:E19"/>
    <mergeCell ref="F19:G19"/>
  </mergeCells>
  <pageMargins left="0.147638" right="0.147638" top="0.206693" bottom="0.206693" header="0.0" footer="0.0"/>
  <pageSetup paperSize="9" orientation="portrait"/>
  <rowBreaks count="0" manualBreakCount="0">
    </rowBreaks>
</worksheet>
</file>