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<sst xmlns="http://schemas.openxmlformats.org/spreadsheetml/2006/main" count="53" uniqueCount="53">
  <si>
    <t xml:space="preserve"/>
  </si>
  <si>
    <t xml:space="preserve">REP010</t>
  </si>
  <si>
    <t xml:space="preserve">Ud</t>
  </si>
  <si>
    <t xml:space="preserve">Revestimiento de escalera de piedra natural.</t>
  </si>
  <si>
    <r>
      <rPr>
        <sz val="8.25"/>
        <color rgb="FF000000"/>
        <rFont val="Arial"/>
        <family val="2"/>
      </rPr>
      <t xml:space="preserve">Revestimiento de escalera de ida y vuelta, de dos tramos rectos con descanso intermedio, con 17 peldaños de 100 cm de anchura, mediante forrado formado por paso de mármol Crema Levante, acabado pulido, tabica de mármol Crema Levante, acabado pulido y zanquín de mármol Crema Levante de dos piezas de 37x7x2 cm, colocado en un lateral, recibido con mortero de cemento 1:6.</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</si>
  <si>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</si>
  <si>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</si>
  <si>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</si>
  <si>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</si>
  <si>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</si>
  <si>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</si>
  <si>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</si>
  <si>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mt18pmn110la</t>
  </si>
  <si>
    <t xml:space="preserve">Ud</t>
  </si>
  <si>
    <t xml:space="preserve">Paso para peldaño recto de mármol nacional, Crema Levante, longitud hasta 100 cm y 3 cm de espesor, cara y cantos pulidos.</t>
  </si>
  <si>
    <t xml:space="preserve">mt18pmn111la</t>
  </si>
  <si>
    <t xml:space="preserve">Ud</t>
  </si>
  <si>
    <t xml:space="preserve">Tabica para peldaño de mármol nacional, Crema Levante, hasta 100 cm de largo por 16 cm de ancho y 2 cm de espesor, pulida.</t>
  </si>
  <si>
    <t xml:space="preserve">mt18zmn010ka</t>
  </si>
  <si>
    <t xml:space="preserve">Ud</t>
  </si>
  <si>
    <t xml:space="preserve">Zanquín de mármol nacional, Crema Levante, de dos piezas, 37x7x2 cm, cara y cantos pulidos.</t>
  </si>
  <si>
    <t xml:space="preserve">mt18bmn010nja</t>
  </si>
  <si>
    <t xml:space="preserve">m²</t>
  </si>
  <si>
    <t xml:space="preserve">Baldosa de mármol nacional, Crema Levante pulido, 60x40x2 cm.</t>
  </si>
  <si>
    <t xml:space="preserve">mt18rmn010la</t>
  </si>
  <si>
    <t xml:space="preserve">m</t>
  </si>
  <si>
    <t xml:space="preserve">Contrazócalo de mármol nacional, Crema Levante, 7x1 cm, cara y cantos pulidos.</t>
  </si>
  <si>
    <t xml:space="preserve">mt09mor010c</t>
  </si>
  <si>
    <t xml:space="preserve">m³</t>
  </si>
  <si>
    <t xml:space="preserve">Mortero de cemento CEM II/B-P 32,5 N tipo M-5, confeccionado en obra con 250 kg/m³ de cemento y una proporción en volumen 1/6.</t>
  </si>
  <si>
    <t xml:space="preserve">mt09mcr060c</t>
  </si>
  <si>
    <t xml:space="preserve">kg</t>
  </si>
  <si>
    <t xml:space="preserve">Mortero de juntas cementoso, CG1, para junta mínima entre 1,5 y 3 mm.</t>
  </si>
  <si>
    <t xml:space="preserve">mt01ara010a</t>
  </si>
  <si>
    <t xml:space="preserve">m³</t>
  </si>
  <si>
    <t xml:space="preserve">Arena con granulometría de 0 a 5 mm de diámetro, limpia.</t>
  </si>
  <si>
    <t xml:space="preserve">Subtotal materiales:</t>
  </si>
  <si>
    <t xml:space="preserve">Mano de obra</t>
  </si>
  <si>
    <t xml:space="preserve">mo023</t>
  </si>
  <si>
    <t xml:space="preserve">h</t>
  </si>
  <si>
    <t xml:space="preserve">Operario colocador de pisos.</t>
  </si>
  <si>
    <t xml:space="preserve">mo061</t>
  </si>
  <si>
    <t xml:space="preserve">h</t>
  </si>
  <si>
    <t xml:space="preserve">Oficial colocador de pisos.</t>
  </si>
  <si>
    <t xml:space="preserve">mo113</t>
  </si>
  <si>
    <t xml:space="preserve">h</t>
  </si>
  <si>
    <t xml:space="preserve">Peón de construcción.</t>
  </si>
  <si>
    <t xml:space="preserve">Subtotal mano de obra:</t>
  </si>
  <si>
    <t xml:space="preserve">Herramientas</t>
  </si>
  <si>
    <t xml:space="preserve">%</t>
  </si>
  <si>
    <t xml:space="preserve">Herramientas</t>
  </si>
  <si>
    <t xml:space="preserve">Coste de mantenimiento decenal: S/. 293,22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</si>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</sst>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12" customWidth="1"/>
    <col min="3" max="3" width="7.82" customWidth="1"/>
    <col min="4" max="4" width="72.76" customWidth="1"/>
    <col min="5" max="5" width="12.07" customWidth="1"/>
    <col min="6" max="6" width="11.90"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1">
        <v>17</v>
      </c>
      <c r="F10" s="12">
        <v>39.78</v>
      </c>
      <c r="G10" s="12">
        <f ca="1">ROUND(INDIRECT(ADDRESS(ROW()+(0), COLUMN()+(-2), 1))*INDIRECT(ADDRESS(ROW()+(0), COLUMN()+(-1), 1)), 2)</f>
        <v>676.26</v>
      </c>
    </row>
    <row r="11" spans="1:7" ht="24.00" thickBot="1" customHeight="1">
      <c r="A11" s="1" t="s">
        <v>15</v>
      </c>
      <c r="B11" s="1"/>
      <c r="C11" s="10" t="s">
        <v>16</v>
      </c>
      <c r="D11" s="1" t="s">
        <v>17</v>
      </c>
      <c r="E11" s="11">
        <v>17</v>
      </c>
      <c r="F11" s="12">
        <v>29.85</v>
      </c>
      <c r="G11" s="12">
        <f ca="1">ROUND(INDIRECT(ADDRESS(ROW()+(0), COLUMN()+(-2), 1))*INDIRECT(ADDRESS(ROW()+(0), COLUMN()+(-1), 1)), 2)</f>
        <v>507.45</v>
      </c>
    </row>
    <row r="12" spans="1:7" ht="24.00" thickBot="1" customHeight="1">
      <c r="A12" s="1" t="s">
        <v>18</v>
      </c>
      <c r="B12" s="1"/>
      <c r="C12" s="10" t="s">
        <v>19</v>
      </c>
      <c r="D12" s="1" t="s">
        <v>20</v>
      </c>
      <c r="E12" s="11">
        <v>17</v>
      </c>
      <c r="F12" s="12">
        <v>8.71</v>
      </c>
      <c r="G12" s="12">
        <f ca="1">ROUND(INDIRECT(ADDRESS(ROW()+(0), COLUMN()+(-2), 1))*INDIRECT(ADDRESS(ROW()+(0), COLUMN()+(-1), 1)), 2)</f>
        <v>148.07</v>
      </c>
    </row>
    <row r="13" spans="1:7" ht="13.50" thickBot="1" customHeight="1">
      <c r="A13" s="1" t="s">
        <v>21</v>
      </c>
      <c r="B13" s="1"/>
      <c r="C13" s="10" t="s">
        <v>22</v>
      </c>
      <c r="D13" s="1" t="s">
        <v>23</v>
      </c>
      <c r="E13" s="11">
        <v>1.05</v>
      </c>
      <c r="F13" s="12">
        <v>76.22</v>
      </c>
      <c r="G13" s="12">
        <f ca="1">ROUND(INDIRECT(ADDRESS(ROW()+(0), COLUMN()+(-2), 1))*INDIRECT(ADDRESS(ROW()+(0), COLUMN()+(-1), 1)), 2)</f>
        <v>80.03</v>
      </c>
    </row>
    <row r="14" spans="1:7" ht="13.50" thickBot="1" customHeight="1">
      <c r="A14" s="1" t="s">
        <v>24</v>
      </c>
      <c r="B14" s="1"/>
      <c r="C14" s="10" t="s">
        <v>25</v>
      </c>
      <c r="D14" s="1" t="s">
        <v>26</v>
      </c>
      <c r="E14" s="11">
        <v>2</v>
      </c>
      <c r="F14" s="12">
        <v>3.86</v>
      </c>
      <c r="G14" s="12">
        <f ca="1">ROUND(INDIRECT(ADDRESS(ROW()+(0), COLUMN()+(-2), 1))*INDIRECT(ADDRESS(ROW()+(0), COLUMN()+(-1), 1)), 2)</f>
        <v>7.72</v>
      </c>
    </row>
    <row r="15" spans="1:7" ht="24.00" thickBot="1" customHeight="1">
      <c r="A15" s="1" t="s">
        <v>27</v>
      </c>
      <c r="B15" s="1"/>
      <c r="C15" s="10" t="s">
        <v>28</v>
      </c>
      <c r="D15" s="1" t="s">
        <v>29</v>
      </c>
      <c r="E15" s="11">
        <v>0.034</v>
      </c>
      <c r="F15" s="12">
        <v>348.81</v>
      </c>
      <c r="G15" s="12">
        <f ca="1">ROUND(INDIRECT(ADDRESS(ROW()+(0), COLUMN()+(-2), 1))*INDIRECT(ADDRESS(ROW()+(0), COLUMN()+(-1), 1)), 2)</f>
        <v>11.86</v>
      </c>
    </row>
    <row r="16" spans="1:7" ht="13.50" thickBot="1" customHeight="1">
      <c r="A16" s="1" t="s">
        <v>30</v>
      </c>
      <c r="B16" s="1"/>
      <c r="C16" s="10" t="s">
        <v>31</v>
      </c>
      <c r="D16" s="1" t="s">
        <v>32</v>
      </c>
      <c r="E16" s="11">
        <v>2.48</v>
      </c>
      <c r="F16" s="12">
        <v>2.12</v>
      </c>
      <c r="G16" s="12">
        <f ca="1">ROUND(INDIRECT(ADDRESS(ROW()+(0), COLUMN()+(-2), 1))*INDIRECT(ADDRESS(ROW()+(0), COLUMN()+(-1), 1)), 2)</f>
        <v>5.26</v>
      </c>
    </row>
    <row r="17" spans="1:7" ht="13.50" thickBot="1" customHeight="1">
      <c r="A17" s="1" t="s">
        <v>33</v>
      </c>
      <c r="B17" s="1"/>
      <c r="C17" s="10" t="s">
        <v>34</v>
      </c>
      <c r="D17" s="1" t="s">
        <v>35</v>
      </c>
      <c r="E17" s="13">
        <v>0.02</v>
      </c>
      <c r="F17" s="14">
        <v>49.56</v>
      </c>
      <c r="G17" s="14">
        <f ca="1">ROUND(INDIRECT(ADDRESS(ROW()+(0), COLUMN()+(-2), 1))*INDIRECT(ADDRESS(ROW()+(0), COLUMN()+(-1), 1)), 2)</f>
        <v>0.99</v>
      </c>
    </row>
    <row r="18" spans="1:7" ht="13.50" thickBot="1" customHeight="1">
      <c r="A18" s="15"/>
      <c r="B18" s="15"/>
      <c r="C18" s="15"/>
      <c r="D18" s="15"/>
      <c r="E18" s="9" t="s">
        <v>36</v>
      </c>
      <c r="F18" s="9"/>
      <c r="G18" s="17">
        <f ca="1">ROUND(SUM(INDIRECT(ADDRESS(ROW()+(-1), COLUMN()+(0), 1)),INDIRECT(ADDRESS(ROW()+(-2), COLUMN()+(0), 1)),INDIRECT(ADDRESS(ROW()+(-3), COLUMN()+(0), 1)),INDIRECT(ADDRESS(ROW()+(-4), COLUMN()+(0), 1)),INDIRECT(ADDRESS(ROW()+(-5), COLUMN()+(0), 1)),INDIRECT(ADDRESS(ROW()+(-6), COLUMN()+(0), 1)),INDIRECT(ADDRESS(ROW()+(-7), COLUMN()+(0), 1)),INDIRECT(ADDRESS(ROW()+(-8), COLUMN()+(0), 1))), 2)</f>
        <v>1437.64</v>
      </c>
    </row>
    <row r="19" spans="1:7" ht="13.50" thickBot="1" customHeight="1">
      <c r="A19" s="15">
        <v>2</v>
      </c>
      <c r="B19" s="15"/>
      <c r="C19" s="15"/>
      <c r="D19" s="18" t="s">
        <v>37</v>
      </c>
      <c r="E19" s="18"/>
      <c r="F19" s="15"/>
      <c r="G19" s="15"/>
    </row>
    <row r="20" spans="1:7" ht="13.50" thickBot="1" customHeight="1">
      <c r="A20" s="1" t="s">
        <v>38</v>
      </c>
      <c r="B20" s="1"/>
      <c r="C20" s="10" t="s">
        <v>39</v>
      </c>
      <c r="D20" s="1" t="s">
        <v>40</v>
      </c>
      <c r="E20" s="11">
        <v>15.903</v>
      </c>
      <c r="F20" s="12">
        <v>31.29</v>
      </c>
      <c r="G20" s="12">
        <f ca="1">ROUND(INDIRECT(ADDRESS(ROW()+(0), COLUMN()+(-2), 1))*INDIRECT(ADDRESS(ROW()+(0), COLUMN()+(-1), 1)), 2)</f>
        <v>497.6</v>
      </c>
    </row>
    <row r="21" spans="1:7" ht="13.50" thickBot="1" customHeight="1">
      <c r="A21" s="1" t="s">
        <v>41</v>
      </c>
      <c r="B21" s="1"/>
      <c r="C21" s="10" t="s">
        <v>42</v>
      </c>
      <c r="D21" s="1" t="s">
        <v>43</v>
      </c>
      <c r="E21" s="11">
        <v>15.903</v>
      </c>
      <c r="F21" s="12">
        <v>21.72</v>
      </c>
      <c r="G21" s="12">
        <f ca="1">ROUND(INDIRECT(ADDRESS(ROW()+(0), COLUMN()+(-2), 1))*INDIRECT(ADDRESS(ROW()+(0), COLUMN()+(-1), 1)), 2)</f>
        <v>345.41</v>
      </c>
    </row>
    <row r="22" spans="1:7" ht="13.50" thickBot="1" customHeight="1">
      <c r="A22" s="1" t="s">
        <v>44</v>
      </c>
      <c r="B22" s="1"/>
      <c r="C22" s="10" t="s">
        <v>45</v>
      </c>
      <c r="D22" s="1" t="s">
        <v>46</v>
      </c>
      <c r="E22" s="13">
        <v>15.903</v>
      </c>
      <c r="F22" s="14">
        <v>20.92</v>
      </c>
      <c r="G22" s="14">
        <f ca="1">ROUND(INDIRECT(ADDRESS(ROW()+(0), COLUMN()+(-2), 1))*INDIRECT(ADDRESS(ROW()+(0), COLUMN()+(-1), 1)), 2)</f>
        <v>332.69</v>
      </c>
    </row>
    <row r="23" spans="1:7" ht="13.50" thickBot="1" customHeight="1">
      <c r="A23" s="15"/>
      <c r="B23" s="15"/>
      <c r="C23" s="15"/>
      <c r="D23" s="15"/>
      <c r="E23" s="9" t="s">
        <v>47</v>
      </c>
      <c r="F23" s="9"/>
      <c r="G23" s="17">
        <f ca="1">ROUND(SUM(INDIRECT(ADDRESS(ROW()+(-1), COLUMN()+(0), 1)),INDIRECT(ADDRESS(ROW()+(-2), COLUMN()+(0), 1)),INDIRECT(ADDRESS(ROW()+(-3), COLUMN()+(0), 1))), 2)</f>
        <v>1175.7</v>
      </c>
    </row>
    <row r="24" spans="1:7" ht="13.50" thickBot="1" customHeight="1">
      <c r="A24" s="15">
        <v>3</v>
      </c>
      <c r="B24" s="15"/>
      <c r="C24" s="15"/>
      <c r="D24" s="18" t="s">
        <v>48</v>
      </c>
      <c r="E24" s="18"/>
      <c r="F24" s="15"/>
      <c r="G24" s="15"/>
    </row>
    <row r="25" spans="1:7" ht="13.50" thickBot="1" customHeight="1">
      <c r="A25" s="19"/>
      <c r="B25" s="19"/>
      <c r="C25" s="20" t="s">
        <v>49</v>
      </c>
      <c r="D25" s="19" t="s">
        <v>50</v>
      </c>
      <c r="E25" s="13">
        <v>2</v>
      </c>
      <c r="F25" s="14">
        <f ca="1">ROUND(SUM(INDIRECT(ADDRESS(ROW()+(-2), COLUMN()+(1), 1)),INDIRECT(ADDRESS(ROW()+(-7), COLUMN()+(1), 1))), 2)</f>
        <v>2613.34</v>
      </c>
      <c r="G25" s="14">
        <f ca="1">ROUND(INDIRECT(ADDRESS(ROW()+(0), COLUMN()+(-2), 1))*INDIRECT(ADDRESS(ROW()+(0), COLUMN()+(-1), 1))/100, 2)</f>
        <v>52.27</v>
      </c>
    </row>
    <row r="26" spans="1:7" ht="13.50" thickBot="1" customHeight="1">
      <c r="A26" s="21" t="s">
        <v>51</v>
      </c>
      <c r="B26" s="21"/>
      <c r="C26" s="22"/>
      <c r="D26" s="23"/>
      <c r="E26" s="24" t="s">
        <v>52</v>
      </c>
      <c r="F26" s="25"/>
      <c r="G26" s="26">
        <f ca="1">ROUND(SUM(INDIRECT(ADDRESS(ROW()+(-1), COLUMN()+(0), 1)),INDIRECT(ADDRESS(ROW()+(-3), COLUMN()+(0), 1)),INDIRECT(ADDRESS(ROW()+(-8), COLUMN()+(0), 1))), 2)</f>
        <v>2665.61</v>
      </c>
    </row>
  </sheetData>
  <mergeCells count="28">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A18:B18"/>
    <mergeCell ref="E18:F18"/>
    <mergeCell ref="A19:B19"/>
    <mergeCell ref="D19:E19"/>
    <mergeCell ref="A20:B20"/>
    <mergeCell ref="A21:B21"/>
    <mergeCell ref="A22:B22"/>
    <mergeCell ref="A23:B23"/>
    <mergeCell ref="E23:F23"/>
    <mergeCell ref="A24:B24"/>
    <mergeCell ref="D24:E24"/>
    <mergeCell ref="A25:B25"/>
    <mergeCell ref="A26:D26"/>
    <mergeCell ref="E26:F26"/>
  </mergeCells>
  <pageMargins left="0.147638" right="0.147638" top="0.206693" bottom="0.206693" header="0.0" footer="0.0"/>
  <pageSetup paperSize="9" orientation="portrait"/>
  <rowBreaks count="0" manualBreakCount="0">
    </rowBreaks>
</worksheet>
</file>