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<sst xmlns="http://schemas.openxmlformats.org/spreadsheetml/2006/main" count="52" uniqueCount="52">
  <si>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</si>
  <si>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UIV010</t>
  </si>
  <si>
    <t xml:space="preserve">Ud</t>
  </si>
  <si>
    <t xml:space="preserve">Farola para alumbrado viario.</t>
  </si>
  <si>
    <r>
      <rPr>
        <sz val="8.25"/>
        <color rgb="FF000000"/>
        <rFont val="Arial"/>
        <family val="2"/>
      </rPr>
      <t xml:space="preserve">Farola para alumbrado viario compuesta de columna troncocónica de acero galvanizado de 3 mm de espesor, de 3000 mm de altura, acabado pintado, con caja de conexión y protección, con fusibles, conductor aislado de cobre para 0,6/1 kV de 2x2,5 mm², toma de tierra con pica, caja de registro de paso y derivación de 40x40x60 cm, con marco y tapa de fierro fundido; y 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El precio no incluye la excavación de la cimentación ni la formación de la cimentación.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</si>
  <si>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</si>
  <si>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</si>
  <si>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</si>
  <si>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</si>
  <si>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</si>
  <si>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</si>
  <si>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</si>
  <si>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mt34www020</t>
  </si>
  <si>
    <t xml:space="preserve">Ud</t>
  </si>
  <si>
    <t xml:space="preserve">Caja de registro de paso y derivación de 40x40x60 cm, con marco y tapa de fierro fundido.</t>
  </si>
  <si>
    <t xml:space="preserve">mt34www040</t>
  </si>
  <si>
    <t xml:space="preserve">Ud</t>
  </si>
  <si>
    <t xml:space="preserve">Caja de conexión y protección, con fusibles.</t>
  </si>
  <si>
    <t xml:space="preserve">mt34www050</t>
  </si>
  <si>
    <t xml:space="preserve">m</t>
  </si>
  <si>
    <t xml:space="preserve">Conductor aislado de cobre para 0,6/1 kV de 2x2,5 mm².</t>
  </si>
  <si>
    <t xml:space="preserve">mt35ttc010b</t>
  </si>
  <si>
    <t xml:space="preserve">m</t>
  </si>
  <si>
    <t xml:space="preserve">Conductor de cobre desnudo, de 35 mm².</t>
  </si>
  <si>
    <t xml:space="preserve">mt35tte010a</t>
  </si>
  <si>
    <t xml:space="preserve">Ud</t>
  </si>
  <si>
    <t xml:space="preserve">Electrodo para red de toma de tierra cobreado con 300 µm, fabricado en acero, de 14 mm de diámetro y 1,5 m de longitud.</t>
  </si>
  <si>
    <t xml:space="preserve">mt34xes010a</t>
  </si>
  <si>
    <t xml:space="preserve">Ud</t>
  </si>
  <si>
    <t xml:space="preserve">Columna troncocónica de acero galvanizado de 3 mm de espesor, de 3000 mm de altura, acabado pintado.</t>
  </si>
  <si>
    <t xml:space="preserve">mt34ena270aaa</t>
  </si>
  <si>
    <t xml:space="preserve">Ud</t>
  </si>
  <si>
    <t xml:space="preserve">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para fijar en soporte de 59 mm de diámetro.</t>
  </si>
  <si>
    <t xml:space="preserve">Subtotal materiales:</t>
  </si>
  <si>
    <t xml:space="preserve">Equipos</t>
  </si>
  <si>
    <t xml:space="preserve">mq04cag010c</t>
  </si>
  <si>
    <t xml:space="preserve">h</t>
  </si>
  <si>
    <t xml:space="preserve">Camión con grúa de hasta 12 t.</t>
  </si>
  <si>
    <t xml:space="preserve">Subtotal equipos: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</si>
  <si>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</si>
  <si>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</si>
  <si>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</si>
  <si>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</si>
  <si>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</si>
  <si>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</si>
  <si>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</si>
  <si>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</si>
  <si>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</si>
  <si>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</si>
  <si>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</si>
  <si>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1.020,96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</si>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</sst>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68.85"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375.4</v>
      </c>
      <c r="H10" s="12">
        <f ca="1">ROUND(INDIRECT(ADDRESS(ROW()+(0), COLUMN()+(-2), 1))*INDIRECT(ADDRESS(ROW()+(0), COLUMN()+(-1), 1)), 2)</f>
        <v>375.4</v>
      </c>
    </row>
    <row r="11" spans="1:8" ht="13.50" thickBot="1" customHeight="1">
      <c r="A11" s="1" t="s">
        <v>15</v>
      </c>
      <c r="B11" s="1"/>
      <c r="C11" s="1"/>
      <c r="D11" s="10" t="s">
        <v>16</v>
      </c>
      <c r="E11" s="1" t="s">
        <v>17</v>
      </c>
      <c r="F11" s="11">
        <v>1</v>
      </c>
      <c r="G11" s="12">
        <v>30.53</v>
      </c>
      <c r="H11" s="12">
        <f ca="1">ROUND(INDIRECT(ADDRESS(ROW()+(0), COLUMN()+(-2), 1))*INDIRECT(ADDRESS(ROW()+(0), COLUMN()+(-1), 1)), 2)</f>
        <v>30.53</v>
      </c>
    </row>
    <row r="12" spans="1:8" ht="13.50" thickBot="1" customHeight="1">
      <c r="A12" s="1" t="s">
        <v>18</v>
      </c>
      <c r="B12" s="1"/>
      <c r="C12" s="1"/>
      <c r="D12" s="10" t="s">
        <v>19</v>
      </c>
      <c r="E12" s="1" t="s">
        <v>20</v>
      </c>
      <c r="F12" s="11">
        <v>4</v>
      </c>
      <c r="G12" s="12">
        <v>2.14</v>
      </c>
      <c r="H12" s="12">
        <f ca="1">ROUND(INDIRECT(ADDRESS(ROW()+(0), COLUMN()+(-2), 1))*INDIRECT(ADDRESS(ROW()+(0), COLUMN()+(-1), 1)), 2)</f>
        <v>8.56</v>
      </c>
    </row>
    <row r="13" spans="1:8" ht="13.50" thickBot="1" customHeight="1">
      <c r="A13" s="1" t="s">
        <v>21</v>
      </c>
      <c r="B13" s="1"/>
      <c r="C13" s="1"/>
      <c r="D13" s="10" t="s">
        <v>22</v>
      </c>
      <c r="E13" s="1" t="s">
        <v>23</v>
      </c>
      <c r="F13" s="11">
        <v>2</v>
      </c>
      <c r="G13" s="12">
        <v>14.28</v>
      </c>
      <c r="H13" s="12">
        <f ca="1">ROUND(INDIRECT(ADDRESS(ROW()+(0), COLUMN()+(-2), 1))*INDIRECT(ADDRESS(ROW()+(0), COLUMN()+(-1), 1)), 2)</f>
        <v>28.56</v>
      </c>
    </row>
    <row r="14" spans="1:8" ht="24.00" thickBot="1" customHeight="1">
      <c r="A14" s="1" t="s">
        <v>24</v>
      </c>
      <c r="B14" s="1"/>
      <c r="C14" s="1"/>
      <c r="D14" s="10" t="s">
        <v>25</v>
      </c>
      <c r="E14" s="1" t="s">
        <v>26</v>
      </c>
      <c r="F14" s="11">
        <v>1</v>
      </c>
      <c r="G14" s="12">
        <v>81.28</v>
      </c>
      <c r="H14" s="12">
        <f ca="1">ROUND(INDIRECT(ADDRESS(ROW()+(0), COLUMN()+(-2), 1))*INDIRECT(ADDRESS(ROW()+(0), COLUMN()+(-1), 1)), 2)</f>
        <v>81.28</v>
      </c>
    </row>
    <row r="15" spans="1:8" ht="24.00" thickBot="1" customHeight="1">
      <c r="A15" s="1" t="s">
        <v>27</v>
      </c>
      <c r="B15" s="1"/>
      <c r="C15" s="1"/>
      <c r="D15" s="10" t="s">
        <v>28</v>
      </c>
      <c r="E15" s="1" t="s">
        <v>29</v>
      </c>
      <c r="F15" s="11">
        <v>1</v>
      </c>
      <c r="G15" s="12">
        <v>721.28</v>
      </c>
      <c r="H15" s="12">
        <f ca="1">ROUND(INDIRECT(ADDRESS(ROW()+(0), COLUMN()+(-2), 1))*INDIRECT(ADDRESS(ROW()+(0), COLUMN()+(-1), 1)), 2)</f>
        <v>721.28</v>
      </c>
    </row>
    <row r="16" spans="1:8" ht="55.50" thickBot="1" customHeight="1">
      <c r="A16" s="1" t="s">
        <v>30</v>
      </c>
      <c r="B16" s="1"/>
      <c r="C16" s="1"/>
      <c r="D16" s="10" t="s">
        <v>31</v>
      </c>
      <c r="E16" s="1" t="s">
        <v>32</v>
      </c>
      <c r="F16" s="13">
        <v>1</v>
      </c>
      <c r="G16" s="14">
        <v>1167.38</v>
      </c>
      <c r="H16" s="14">
        <f ca="1">ROUND(INDIRECT(ADDRESS(ROW()+(0), COLUMN()+(-2), 1))*INDIRECT(ADDRESS(ROW()+(0), COLUMN()+(-1), 1)), 2)</f>
        <v>1167.38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2412.99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0.197</v>
      </c>
      <c r="G19" s="14">
        <v>197.64</v>
      </c>
      <c r="H19" s="14">
        <f ca="1">ROUND(INDIRECT(ADDRESS(ROW()+(0), COLUMN()+(-2), 1))*INDIRECT(ADDRESS(ROW()+(0), COLUMN()+(-1), 1)), 2)</f>
        <v>38.94</v>
      </c>
    </row>
    <row r="20" spans="1:8" ht="13.50" thickBot="1" customHeight="1">
      <c r="A20" s="15"/>
      <c r="B20" s="15"/>
      <c r="C20" s="15"/>
      <c r="D20" s="15"/>
      <c r="E20" s="15"/>
      <c r="F20" s="9" t="s">
        <v>38</v>
      </c>
      <c r="G20" s="9"/>
      <c r="H20" s="17">
        <f ca="1">ROUND(SUM(INDIRECT(ADDRESS(ROW()+(-1), COLUMN()+(0), 1))), 2)</f>
        <v>38.94</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0.937</v>
      </c>
      <c r="G22" s="12">
        <v>32.15</v>
      </c>
      <c r="H22" s="12">
        <f ca="1">ROUND(INDIRECT(ADDRESS(ROW()+(0), COLUMN()+(-2), 1))*INDIRECT(ADDRESS(ROW()+(0), COLUMN()+(-1), 1)), 2)</f>
        <v>30.12</v>
      </c>
    </row>
    <row r="23" spans="1:8" ht="13.50" thickBot="1" customHeight="1">
      <c r="A23" s="1" t="s">
        <v>43</v>
      </c>
      <c r="B23" s="1"/>
      <c r="C23" s="1"/>
      <c r="D23" s="10" t="s">
        <v>44</v>
      </c>
      <c r="E23" s="1" t="s">
        <v>45</v>
      </c>
      <c r="F23" s="13">
        <v>0.937</v>
      </c>
      <c r="G23" s="14">
        <v>21.68</v>
      </c>
      <c r="H23" s="14">
        <f ca="1">ROUND(INDIRECT(ADDRESS(ROW()+(0), COLUMN()+(-2), 1))*INDIRECT(ADDRESS(ROW()+(0), COLUMN()+(-1), 1)), 2)</f>
        <v>20.31</v>
      </c>
    </row>
    <row r="24" spans="1:8" ht="13.50" thickBot="1" customHeight="1">
      <c r="A24" s="15"/>
      <c r="B24" s="15"/>
      <c r="C24" s="15"/>
      <c r="D24" s="15"/>
      <c r="E24" s="15"/>
      <c r="F24" s="9" t="s">
        <v>46</v>
      </c>
      <c r="G24" s="9"/>
      <c r="H24" s="17">
        <f ca="1">ROUND(SUM(INDIRECT(ADDRESS(ROW()+(-1), COLUMN()+(0), 1)),INDIRECT(ADDRESS(ROW()+(-2), COLUMN()+(0), 1))), 2)</f>
        <v>50.43</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2502.36</v>
      </c>
      <c r="H26" s="14">
        <f ca="1">ROUND(INDIRECT(ADDRESS(ROW()+(0), COLUMN()+(-2), 1))*INDIRECT(ADDRESS(ROW()+(0), COLUMN()+(-1), 1))/100, 2)</f>
        <v>50.05</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2552.41</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