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<sst xmlns="http://schemas.openxmlformats.org/spreadsheetml/2006/main" count="32" uniqueCount="32">
  <si>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</si>
  <si>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</si>
  <si>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</si>
  <si>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Ducto de extracción para salida de humos, de acero inoxidable, para cocina.</t>
  </si>
  <si>
    <r>
      <rPr>
        <sz val="8.25"/>
        <color rgb="FF000000"/>
        <rFont val="Arial"/>
        <family val="2"/>
      </rPr>
      <t xml:space="preserve">Ducto de extracción para salida de humos, con una acometida por planta, para cocina, formado por tubo tipo shunt de pared simple de acero inoxidable AISI 304 con aro de estanqueidad, gama Divent C XT, "DINAK",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</si>
  <si>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</si>
  <si>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</si>
  <si>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</si>
  <si>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</si>
  <si>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</si>
  <si>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</si>
  <si>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</si>
  <si>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mt42din061h</t>
  </si>
  <si>
    <t xml:space="preserve">Ud</t>
  </si>
  <si>
    <t xml:space="preserve">Material auxiliar para montaje y sujeción a la obra de los tubos de pared simple de acero inoxidable AISI 304 con aro de estanqueidad, gama Divent C XT, "DINAK", de 200 mm de diámetro interior.</t>
  </si>
  <si>
    <t xml:space="preserve">mt42din060vp</t>
  </si>
  <si>
    <t xml:space="preserve">m</t>
  </si>
  <si>
    <t xml:space="preserve">Tubo tipo shunt de pared simple de acero inoxidable AISI 304 con aro de estanqueidad, gama Divent C XT,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</si>
  <si>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</si>
  <si>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</si>
  <si>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</si>
  <si>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</si>
  <si>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Operario colocador de ductos metálicos.</t>
  </si>
  <si>
    <t xml:space="preserve">mo084</t>
  </si>
  <si>
    <t xml:space="preserve">h</t>
  </si>
  <si>
    <t xml:space="preserve">Oficial colocador de ductos metálicos.</t>
  </si>
  <si>
    <t xml:space="preserve">Subtotal mano de obra:</t>
  </si>
  <si>
    <t xml:space="preserve">Herramientas</t>
  </si>
  <si>
    <t xml:space="preserve">%</t>
  </si>
  <si>
    <t xml:space="preserve">Herramientas</t>
  </si>
  <si>
    <t xml:space="preserve">Coste de mantenimiento decenal: S/. 104,70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</si>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</sst>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4.1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23.33</v>
      </c>
      <c r="G10" s="12">
        <f ca="1">ROUND(INDIRECT(ADDRESS(ROW()+(0), COLUMN()+(-2), 1))*INDIRECT(ADDRESS(ROW()+(0), COLUMN()+(-1), 1)), 2)</f>
        <v>23.33</v>
      </c>
    </row>
    <row r="11" spans="1:7" ht="34.50" thickBot="1" customHeight="1">
      <c r="A11" s="1" t="s">
        <v>15</v>
      </c>
      <c r="B11" s="1"/>
      <c r="C11" s="10" t="s">
        <v>16</v>
      </c>
      <c r="D11" s="1" t="s">
        <v>17</v>
      </c>
      <c r="E11" s="13">
        <v>1</v>
      </c>
      <c r="F11" s="14">
        <v>680.41</v>
      </c>
      <c r="G11" s="14">
        <f ca="1">ROUND(INDIRECT(ADDRESS(ROW()+(0), COLUMN()+(-2), 1))*INDIRECT(ADDRESS(ROW()+(0), COLUMN()+(-1), 1)), 2)</f>
        <v>680.41</v>
      </c>
    </row>
    <row r="12" spans="1:7" ht="13.50" thickBot="1" customHeight="1">
      <c r="A12" s="15"/>
      <c r="B12" s="15"/>
      <c r="C12" s="15"/>
      <c r="D12" s="15"/>
      <c r="E12" s="9" t="s">
        <v>18</v>
      </c>
      <c r="F12" s="9"/>
      <c r="G12" s="17">
        <f ca="1">ROUND(SUM(INDIRECT(ADDRESS(ROW()+(-1), COLUMN()+(0), 1)),INDIRECT(ADDRESS(ROW()+(-2), COLUMN()+(0), 1))), 2)</f>
        <v>703.74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0.56</v>
      </c>
      <c r="F14" s="12">
        <v>32.35</v>
      </c>
      <c r="G14" s="12">
        <f ca="1">ROUND(INDIRECT(ADDRESS(ROW()+(0), COLUMN()+(-2), 1))*INDIRECT(ADDRESS(ROW()+(0), COLUMN()+(-1), 1)), 2)</f>
        <v>18.12</v>
      </c>
    </row>
    <row r="15" spans="1:7" ht="13.50" thickBot="1" customHeight="1">
      <c r="A15" s="1" t="s">
        <v>23</v>
      </c>
      <c r="B15" s="1"/>
      <c r="C15" s="10" t="s">
        <v>24</v>
      </c>
      <c r="D15" s="1" t="s">
        <v>25</v>
      </c>
      <c r="E15" s="13">
        <v>0.52</v>
      </c>
      <c r="F15" s="14">
        <v>21.86</v>
      </c>
      <c r="G15" s="14">
        <f ca="1">ROUND(INDIRECT(ADDRESS(ROW()+(0), COLUMN()+(-2), 1))*INDIRECT(ADDRESS(ROW()+(0), COLUMN()+(-1), 1)), 2)</f>
        <v>11.37</v>
      </c>
    </row>
    <row r="16" spans="1:7" ht="13.50" thickBot="1" customHeight="1">
      <c r="A16" s="15"/>
      <c r="B16" s="15"/>
      <c r="C16" s="15"/>
      <c r="D16" s="15"/>
      <c r="E16" s="9" t="s">
        <v>26</v>
      </c>
      <c r="F16" s="9"/>
      <c r="G16" s="17">
        <f ca="1">ROUND(SUM(INDIRECT(ADDRESS(ROW()+(-1), COLUMN()+(0), 1)),INDIRECT(ADDRESS(ROW()+(-2), COLUMN()+(0), 1))), 2)</f>
        <v>29.49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733.23</v>
      </c>
      <c r="G18" s="14">
        <f ca="1">ROUND(INDIRECT(ADDRESS(ROW()+(0), COLUMN()+(-2), 1))*INDIRECT(ADDRESS(ROW()+(0), COLUMN()+(-1), 1))/100, 2)</f>
        <v>14.66</v>
      </c>
    </row>
    <row r="19" spans="1:7" ht="13.50" thickBot="1" customHeight="1">
      <c r="A19" s="21" t="s">
        <v>30</v>
      </c>
      <c r="B19" s="21"/>
      <c r="C19" s="22"/>
      <c r="D19" s="23"/>
      <c r="E19" s="24" t="s">
        <v>31</v>
      </c>
      <c r="F19" s="25"/>
      <c r="G19" s="26">
        <f ca="1">ROUND(SUM(INDIRECT(ADDRESS(ROW()+(-1), COLUMN()+(0), 1)),INDIRECT(ADDRESS(ROW()+(-3), COLUMN()+(0), 1)),INDIRECT(ADDRESS(ROW()+(-7), COLUMN()+(0), 1))), 2)</f>
        <v>747.89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