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<sst xmlns="http://schemas.openxmlformats.org/spreadsheetml/2006/main" count="60" uniqueCount="60">
  <si>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</si>
  <si>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0CA010</t>
  </si>
  <si>
    <t xml:space="preserve">m²</t>
  </si>
  <si>
    <t xml:space="preserve">Protección de aceras y de sardineles.</t>
  </si>
  <si>
    <r>
      <rPr>
        <sz val="8.25"/>
        <color rgb="FF000000"/>
        <rFont val="Arial"/>
        <family val="2"/>
      </rPr>
      <t xml:space="preserve">Protección de aceras y de sardineles existentes que pudieran verse afectados por el paso de vehículos durante los trabajos, mediante extendido de lámina separadora de polietileno, con una masa superficial de 230 g/m² y base de concreto simple de 10 cm de espesor, realizada con concreto f'c=175 kg/cm² (17 MPa), no expuesto a ciclos de congelamiento y deshielo, exposición a sulfatos insignificante, sin requerimiento de permeabilidad, no expuesto a cloruros, tamaño máximo del agregado 19 mm, consistencia blanda, preparado en obra y vaciado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</si>
  <si>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</si>
  <si>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</si>
  <si>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</si>
  <si>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</si>
  <si>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</si>
  <si>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</si>
  <si>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</si>
  <si>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mt16png010e</t>
  </si>
  <si>
    <t xml:space="preserve">m²</t>
  </si>
  <si>
    <t xml:space="preserve">Film de polietileno de 0,25 mm de espesor y 230 g/m² de masa superficial.</t>
  </si>
  <si>
    <t xml:space="preserve">mt08aaa010a</t>
  </si>
  <si>
    <t xml:space="preserve">m³</t>
  </si>
  <si>
    <t xml:space="preserve">Agua.</t>
  </si>
  <si>
    <t xml:space="preserve">mt01arg000b</t>
  </si>
  <si>
    <t xml:space="preserve">m³</t>
  </si>
  <si>
    <t xml:space="preserve">Arena cribada.</t>
  </si>
  <si>
    <t xml:space="preserve">mt01arg001bi</t>
  </si>
  <si>
    <t xml:space="preserve">m³</t>
  </si>
  <si>
    <t xml:space="preserve">Agregado grueso homogeneizado, de tamaño máximo 19 mm.</t>
  </si>
  <si>
    <t xml:space="preserve">mt08cem000b</t>
  </si>
  <si>
    <t xml:space="preserve">kg</t>
  </si>
  <si>
    <t xml:space="preserve">Cemento gris en sacos.</t>
  </si>
  <si>
    <t xml:space="preserve">Subtotal materiales:</t>
  </si>
  <si>
    <t xml:space="preserve">Equipos</t>
  </si>
  <si>
    <t xml:space="preserve">mq06vib020</t>
  </si>
  <si>
    <t xml:space="preserve">h</t>
  </si>
  <si>
    <t xml:space="preserve">Regla vibrante de 3 m.</t>
  </si>
  <si>
    <t xml:space="preserve">mq06hor010</t>
  </si>
  <si>
    <t xml:space="preserve">h</t>
  </si>
  <si>
    <t xml:space="preserve">Mezcladora de concreto eléctrica con una capacidad de amasado de 160 l.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</si>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</sst>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86" customWidth="1"/>
    <col min="4" max="4" width="64.60" customWidth="1"/>
    <col min="5" max="5" width="15.13" customWidth="1"/>
    <col min="6" max="6" width="13.94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2.57</v>
      </c>
      <c r="G10" s="12">
        <f ca="1">ROUND(INDIRECT(ADDRESS(ROW()+(0), COLUMN()+(-2), 1))*INDIRECT(ADDRESS(ROW()+(0), COLUMN()+(-1), 1)), 2)</f>
        <v>2.83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0.019</v>
      </c>
      <c r="F11" s="12">
        <v>4.64</v>
      </c>
      <c r="G11" s="12">
        <f ca="1">ROUND(INDIRECT(ADDRESS(ROW()+(0), COLUMN()+(-2), 1))*INDIRECT(ADDRESS(ROW()+(0), COLUMN()+(-1), 1)), 2)</f>
        <v>0.09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0.051</v>
      </c>
      <c r="F12" s="12">
        <v>42.29</v>
      </c>
      <c r="G12" s="12">
        <f ca="1">ROUND(INDIRECT(ADDRESS(ROW()+(0), COLUMN()+(-2), 1))*INDIRECT(ADDRESS(ROW()+(0), COLUMN()+(-1), 1)), 2)</f>
        <v>2.16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0.064</v>
      </c>
      <c r="F13" s="12">
        <v>60.76</v>
      </c>
      <c r="G13" s="12">
        <f ca="1">ROUND(INDIRECT(ADDRESS(ROW()+(0), COLUMN()+(-2), 1))*INDIRECT(ADDRESS(ROW()+(0), COLUMN()+(-1), 1)), 2)</f>
        <v>3.89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37.619</v>
      </c>
      <c r="F14" s="14">
        <v>0.46</v>
      </c>
      <c r="G14" s="14">
        <f ca="1">ROUND(INDIRECT(ADDRESS(ROW()+(0), COLUMN()+(-2), 1))*INDIRECT(ADDRESS(ROW()+(0), COLUMN()+(-1), 1)), 2)</f>
        <v>17.3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26.27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0.092</v>
      </c>
      <c r="F17" s="12">
        <v>15.68</v>
      </c>
      <c r="G17" s="12">
        <f ca="1">ROUND(INDIRECT(ADDRESS(ROW()+(0), COLUMN()+(-2), 1))*INDIRECT(ADDRESS(ROW()+(0), COLUMN()+(-1), 1)), 2)</f>
        <v>1.44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0.069</v>
      </c>
      <c r="F18" s="12">
        <v>10.35</v>
      </c>
      <c r="G18" s="12">
        <f ca="1">ROUND(INDIRECT(ADDRESS(ROW()+(0), COLUMN()+(-2), 1))*INDIRECT(ADDRESS(ROW()+(0), COLUMN()+(-1), 1)), 2)</f>
        <v>0.71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0.165</v>
      </c>
      <c r="F19" s="12">
        <v>13.71</v>
      </c>
      <c r="G19" s="12">
        <f ca="1">ROUND(INDIRECT(ADDRESS(ROW()+(0), COLUMN()+(-2), 1))*INDIRECT(ADDRESS(ROW()+(0), COLUMN()+(-1), 1)), 2)</f>
        <v>2.26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0.165</v>
      </c>
      <c r="F20" s="14">
        <v>12.8</v>
      </c>
      <c r="G20" s="14">
        <f ca="1">ROUND(INDIRECT(ADDRESS(ROW()+(0), COLUMN()+(-2), 1))*INDIRECT(ADDRESS(ROW()+(0), COLUMN()+(-1), 1)), 2)</f>
        <v>2.11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6.52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0.36</v>
      </c>
      <c r="F23" s="12">
        <v>20.92</v>
      </c>
      <c r="G23" s="12">
        <f ca="1">ROUND(INDIRECT(ADDRESS(ROW()+(0), COLUMN()+(-2), 1))*INDIRECT(ADDRESS(ROW()+(0), COLUMN()+(-1), 1)), 2)</f>
        <v>7.53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0.36</v>
      </c>
      <c r="F24" s="12">
        <v>21.26</v>
      </c>
      <c r="G24" s="12">
        <f ca="1">ROUND(INDIRECT(ADDRESS(ROW()+(0), COLUMN()+(-2), 1))*INDIRECT(ADDRESS(ROW()+(0), COLUMN()+(-1), 1)), 2)</f>
        <v>7.65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0.075</v>
      </c>
      <c r="F25" s="12">
        <v>31.29</v>
      </c>
      <c r="G25" s="12">
        <f ca="1">ROUND(INDIRECT(ADDRESS(ROW()+(0), COLUMN()+(-2), 1))*INDIRECT(ADDRESS(ROW()+(0), COLUMN()+(-1), 1)), 2)</f>
        <v>2.35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0.037</v>
      </c>
      <c r="F26" s="14">
        <v>21.72</v>
      </c>
      <c r="G26" s="14">
        <f ca="1">ROUND(INDIRECT(ADDRESS(ROW()+(0), COLUMN()+(-2), 1))*INDIRECT(ADDRESS(ROW()+(0), COLUMN()+(-1), 1)), 2)</f>
        <v>0.8</v>
      </c>
    </row>
    <row r="27" spans="1:7" ht="13.50" thickBot="1" customHeight="1">
      <c r="A27" s="15"/>
      <c r="B27" s="15"/>
      <c r="C27" s="15"/>
      <c r="D27" s="15"/>
      <c r="E27" s="9" t="s">
        <v>55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1))), 2)</f>
        <v>18.33</v>
      </c>
    </row>
    <row r="28" spans="1:7" ht="13.50" thickBot="1" customHeight="1">
      <c r="A28" s="15">
        <v>4</v>
      </c>
      <c r="B28" s="15"/>
      <c r="C28" s="15"/>
      <c r="D28" s="18" t="s">
        <v>56</v>
      </c>
      <c r="E28" s="18"/>
      <c r="F28" s="15"/>
      <c r="G28" s="15"/>
    </row>
    <row r="29" spans="1:7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4">
        <f ca="1">ROUND(SUM(INDIRECT(ADDRESS(ROW()+(-2), COLUMN()+(1), 1)),INDIRECT(ADDRESS(ROW()+(-8), COLUMN()+(1), 1)),INDIRECT(ADDRESS(ROW()+(-14), COLUMN()+(1), 1))), 2)</f>
        <v>51.12</v>
      </c>
      <c r="G29" s="14">
        <f ca="1">ROUND(INDIRECT(ADDRESS(ROW()+(0), COLUMN()+(-2), 1))*INDIRECT(ADDRESS(ROW()+(0), COLUMN()+(-1), 1))/100, 2)</f>
        <v>1.02</v>
      </c>
    </row>
    <row r="30" spans="1:7" ht="13.50" thickBot="1" customHeight="1">
      <c r="A30" s="8"/>
      <c r="B30" s="8"/>
      <c r="C30" s="8"/>
      <c r="D30" s="8"/>
      <c r="E30" s="21" t="s">
        <v>59</v>
      </c>
      <c r="F30" s="21"/>
      <c r="G30" s="22">
        <f ca="1">ROUND(SUM(INDIRECT(ADDRESS(ROW()+(-1), COLUMN()+(0), 1)),INDIRECT(ADDRESS(ROW()+(-3), COLUMN()+(0), 1)),INDIRECT(ADDRESS(ROW()+(-9), COLUMN()+(0), 1)),INDIRECT(ADDRESS(ROW()+(-15), COLUMN()+(0), 1))), 2)</f>
        <v>52.14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B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