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<sst xmlns="http://schemas.openxmlformats.org/spreadsheetml/2006/main" count="55" uniqueCount="55">
  <si>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</si>
  <si>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AUP020</t>
  </si>
  <si>
    <t xml:space="preserve">Ud</t>
  </si>
  <si>
    <t xml:space="preserve">Buzón drenante, de concreto simple.</t>
  </si>
  <si>
    <r>
      <rPr>
        <sz val="8.25"/>
        <color rgb="FF000000"/>
        <rFont val="Arial"/>
        <family val="2"/>
      </rPr>
      <t xml:space="preserve">Suministro y montaje de buzón drenante compuesto por elementos prefabricados de concreto simple, de 1,00 m de diámetro interior y de 1,5 m de altura útil interior, formado por: falso piso de 25 cm de espesor de concreto armado f'c=350 kg/cm² (35 MPa), no expuesto a ciclos de congelamiento y deshielo, exposición a sulfatos moderada, con baja permeabilidad en exposición al agua, expuesto a cloruros provenientes de productos descongelantes, sal, agua salobre, agua del mar, o salpicaduras del mismo origen, tamaño máximo del agregado 19 mm, consistencia blanda ligeramente armada con malla electrosoldada Q-335 cocada 150x150 mm de acero trefilado corrugado ASTM A 82-94; cono asimétrico prefabricado de concreto simple, con unión rígida machihembrada con junta de goma, de 100 a 60 cm de diámetro interior y 60 cm de altura, resistencia a compresión mayor de 250 kg/cm²; anillo prefabricado de concreto simple, con unión rígida machihembrada con junta de goma, de 100 cm de diámetro interior y 50 cm de altura, resistencia a compresión mayor de 250 kg/cm²; relleno del trasdós del pozo con concreto simple f'c=140 kg/cm² (14 MPa), no expuesto a ciclos de congelamiento y deshielo, exposición a sulfatos insignificante, sin requerimiento de permeabilidad, no expuesto a cloruros, tamaño máximo del agregado 19 mm, consistencia blanda; con cierre de marco y tapa de fundición carga de rotura 400 kN, instalado en calzadas de calles, incluyendo las peatonales, o zonas de estacionamiento para todo tipo de vehículos. Incluso material para conexiones y remates, junta expansiva para sellado de juntas y material elastómero para ajuste entre tapa y marco. El precio no incluye la excavación, las bombas de achique ni el relleno perimetral posterior con material de drenaje.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</si>
  <si>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</si>
  <si>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</si>
  <si>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</si>
  <si>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</si>
  <si>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</si>
  <si>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</si>
  <si>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</si>
  <si>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mt10haf055hqc</t>
  </si>
  <si>
    <t xml:space="preserve">m³</t>
  </si>
  <si>
    <t xml:space="preserve">Concreto f'c=350 kg/cm² (35 MPa), no expuesto a ciclos de congelamiento y deshielo, exposición a sulfatos moderada, con baja permeabilidad en exposición al agua, expuesto a cloruros provenientes de productos descongelantes, sal, agua salobre, agua del mar, o salpicaduras del mismo origen, tamaño máximo del agregado 19 mm, consistencia blanda, premezclado en planta, según el Reglamento Nacional de Edificaciones NTE E.060.</t>
  </si>
  <si>
    <t xml:space="preserve">mt07ame090ljc</t>
  </si>
  <si>
    <t xml:space="preserve">m²</t>
  </si>
  <si>
    <t xml:space="preserve">Malla electrosoldada Q-335 cocada 150x150 mm, con alambres longitudinales de 8 mm de diámetro y alambres transversales de 8,0 mm de diámetro, de acero trefilado corrugado ASTM A 82-94, según ASTM A 185.</t>
  </si>
  <si>
    <t xml:space="preserve">mt46phm010b</t>
  </si>
  <si>
    <t xml:space="preserve">Ud</t>
  </si>
  <si>
    <t xml:space="preserve">Anillo prefabricado de concreto simple, con unión rígida machihembrada con junta de goma, de 100 cm de diámetro interior y 50 cm de altura, resistencia a compresión mayor de 250 kg/cm², para formación de pozo de registro.</t>
  </si>
  <si>
    <t xml:space="preserve">mt46phm020b</t>
  </si>
  <si>
    <t xml:space="preserve">Ud</t>
  </si>
  <si>
    <t xml:space="preserve">Cono asimétrico prefabricado de concreto simple, con unión rígida machihembrada con junta de goma, de 100 a 60 cm de diámetro interior y 60 cm de altura, resistencia a compresión mayor de 250 kg/cm², para formación de pozo de registro.</t>
  </si>
  <si>
    <t xml:space="preserve">mt46tpr010q</t>
  </si>
  <si>
    <t xml:space="preserve">Ud</t>
  </si>
  <si>
    <t xml:space="preserve">Tapa circular con bloqueo mediante tres pestañas y marco de fundición dúctil de 850 mm de diámetro exterior y 100 mm de altura, paso libre de 600 mm, para pozo, carga de rotura 400 kN. Tapa revestida con pintura bituminosa y marco provisto de junta de insonorización de polietileno y dispositivo de seguridad.</t>
  </si>
  <si>
    <t xml:space="preserve">mt46phm050</t>
  </si>
  <si>
    <t xml:space="preserve">Ud</t>
  </si>
  <si>
    <t xml:space="preserve">Pate de polipropileno conformado en U, para pozo, de 330x160 mm, sección transversal de D=25 mm.</t>
  </si>
  <si>
    <t xml:space="preserve">mt10hmf055aeb</t>
  </si>
  <si>
    <t xml:space="preserve">m³</t>
  </si>
  <si>
    <t xml:space="preserve">Concreto simple f'c=140 kg/cm² (14 MPa), no expuesto a ciclos de congelamiento y deshielo, exposición a sulfatos insignificante, sin requerimiento de permeabilidad, no expuesto a cloruros, tamaño máximo del agregado 19 mm, consistencia blanda, premezclado en planta, según el Reglamento Nacional de Edificaciones NTE E.060.</t>
  </si>
  <si>
    <t xml:space="preserve">mt46phm060</t>
  </si>
  <si>
    <t xml:space="preserve">m</t>
  </si>
  <si>
    <t xml:space="preserve">Junta expansiva de estructura maciza.</t>
  </si>
  <si>
    <t xml:space="preserve">Subtotal materiales:</t>
  </si>
  <si>
    <t xml:space="preserve">Equipos</t>
  </si>
  <si>
    <t xml:space="preserve">mq04cag010a</t>
  </si>
  <si>
    <t xml:space="preserve">h</t>
  </si>
  <si>
    <t xml:space="preserve">Camión con grúa de hasta 6 t.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</si>
  <si>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</si>
  <si>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</si>
  <si>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</si>
  <si>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</si>
  <si>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</si>
  <si>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</si>
  <si>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</si>
  <si>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</si>
  <si>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</si>
  <si>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</si>
  <si>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</si>
  <si>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</si>
  <si>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63,98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</si>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</sst>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70.38" customWidth="1"/>
    <col min="5" max="5" width="12.92" customWidth="1"/>
    <col min="6" max="6" width="13.09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39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0.45</v>
      </c>
      <c r="F10" s="12">
        <v>284.38</v>
      </c>
      <c r="G10" s="12">
        <f ca="1">ROUND(INDIRECT(ADDRESS(ROW()+(0), COLUMN()+(-2), 1))*INDIRECT(ADDRESS(ROW()+(0), COLUMN()+(-1), 1)), 2)</f>
        <v>127.97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1.75</v>
      </c>
      <c r="F11" s="12">
        <v>24.15</v>
      </c>
      <c r="G11" s="12">
        <f ca="1">ROUND(INDIRECT(ADDRESS(ROW()+(0), COLUMN()+(-2), 1))*INDIRECT(ADDRESS(ROW()+(0), COLUMN()+(-1), 1)), 2)</f>
        <v>42.26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143.68</v>
      </c>
      <c r="G12" s="12">
        <f ca="1">ROUND(INDIRECT(ADDRESS(ROW()+(0), COLUMN()+(-2), 1))*INDIRECT(ADDRESS(ROW()+(0), COLUMN()+(-1), 1)), 2)</f>
        <v>143.68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202.94</v>
      </c>
      <c r="G13" s="12">
        <f ca="1">ROUND(INDIRECT(ADDRESS(ROW()+(0), COLUMN()+(-2), 1))*INDIRECT(ADDRESS(ROW()+(0), COLUMN()+(-1), 1)), 2)</f>
        <v>202.94</v>
      </c>
    </row>
    <row r="14" spans="1:7" ht="45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417.35</v>
      </c>
      <c r="G14" s="12">
        <f ca="1">ROUND(INDIRECT(ADDRESS(ROW()+(0), COLUMN()+(-2), 1))*INDIRECT(ADDRESS(ROW()+(0), COLUMN()+(-1), 1)), 2)</f>
        <v>417.35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4</v>
      </c>
      <c r="F15" s="12">
        <v>16.88</v>
      </c>
      <c r="G15" s="12">
        <f ca="1">ROUND(INDIRECT(ADDRESS(ROW()+(0), COLUMN()+(-2), 1))*INDIRECT(ADDRESS(ROW()+(0), COLUMN()+(-1), 1)), 2)</f>
        <v>67.52</v>
      </c>
    </row>
    <row r="16" spans="1:7" ht="45.00" thickBot="1" customHeight="1">
      <c r="A16" s="1" t="s">
        <v>30</v>
      </c>
      <c r="B16" s="1"/>
      <c r="C16" s="10" t="s">
        <v>31</v>
      </c>
      <c r="D16" s="1" t="s">
        <v>32</v>
      </c>
      <c r="E16" s="11">
        <v>1.35</v>
      </c>
      <c r="F16" s="12">
        <v>221.66</v>
      </c>
      <c r="G16" s="12">
        <f ca="1">ROUND(INDIRECT(ADDRESS(ROW()+(0), COLUMN()+(-2), 1))*INDIRECT(ADDRESS(ROW()+(0), COLUMN()+(-1), 1)), 2)</f>
        <v>299.24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</v>
      </c>
      <c r="F17" s="14">
        <v>11.65</v>
      </c>
      <c r="G17" s="14">
        <f ca="1">ROUND(INDIRECT(ADDRESS(ROW()+(0), COLUMN()+(-2), 1))*INDIRECT(ADDRESS(ROW()+(0), COLUMN()+(-1), 1)), 2)</f>
        <v>11.65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1312.61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0.22</v>
      </c>
      <c r="F20" s="14">
        <v>166.95</v>
      </c>
      <c r="G20" s="14">
        <f ca="1">ROUND(INDIRECT(ADDRESS(ROW()+(0), COLUMN()+(-2), 1))*INDIRECT(ADDRESS(ROW()+(0), COLUMN()+(-1), 1)), 2)</f>
        <v>36.73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1))), 2)</f>
        <v>36.73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5.156</v>
      </c>
      <c r="F23" s="12">
        <v>31.48</v>
      </c>
      <c r="G23" s="12">
        <f ca="1">ROUND(INDIRECT(ADDRESS(ROW()+(0), COLUMN()+(-2), 1))*INDIRECT(ADDRESS(ROW()+(0), COLUMN()+(-1), 1)), 2)</f>
        <v>162.31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2.68</v>
      </c>
      <c r="F24" s="14">
        <v>21.05</v>
      </c>
      <c r="G24" s="14">
        <f ca="1">ROUND(INDIRECT(ADDRESS(ROW()+(0), COLUMN()+(-2), 1))*INDIRECT(ADDRESS(ROW()+(0), COLUMN()+(-1), 1)), 2)</f>
        <v>56.41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1))), 2)</f>
        <v>218.72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1)),INDIRECT(ADDRESS(ROW()+(-6), COLUMN()+(1), 1)),INDIRECT(ADDRESS(ROW()+(-9), COLUMN()+(1), 1))), 2)</f>
        <v>1568.06</v>
      </c>
      <c r="G27" s="14">
        <f ca="1">ROUND(INDIRECT(ADDRESS(ROW()+(0), COLUMN()+(-2), 1))*INDIRECT(ADDRESS(ROW()+(0), COLUMN()+(-1), 1))/100, 2)</f>
        <v>31.36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1)),INDIRECT(ADDRESS(ROW()+(-7), COLUMN()+(0), 1)),INDIRECT(ADDRESS(ROW()+(-10), COLUMN()+(0), 1))), 2)</f>
        <v>1599.42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