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<sst xmlns="http://schemas.openxmlformats.org/spreadsheetml/2006/main" count="52" uniqueCount="52">
  <si>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</si>
  <si>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CHH010</t>
  </si>
  <si>
    <t xml:space="preserve">m³</t>
  </si>
  <si>
    <t xml:space="preserve">Concreto ciclópeo.</t>
  </si>
  <si>
    <r>
      <rPr>
        <sz val="8.25"/>
        <color rgb="FF000000"/>
        <rFont val="Arial"/>
        <family val="2"/>
      </rPr>
      <t xml:space="preserve">Concreto ciclópeo, realizado con concreto f'c=140 kg/cm² (14 MPa), no expuesto a ciclos de congelamiento y deshielo, exposición a sulfatos insignificante, sin requerimiento de permeabilidad, no expuesto a cloruros, tamaño máximo del agregado 25 mm, consistencia blanda, preparado en obra y vaciado con medios manuales (60% de volumen) y piedra grande de tipo canto rodado de 15 a 30 cm de diámetro (40% de volumen), para formación de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</si>
  <si>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</si>
  <si>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</si>
  <si>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</si>
  <si>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</si>
  <si>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</si>
  <si>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</si>
  <si>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</si>
  <si>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</si>
  <si>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</si>
  <si>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</si>
  <si>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mt01arg000b</t>
  </si>
  <si>
    <t xml:space="preserve">m³</t>
  </si>
  <si>
    <t xml:space="preserve">Arena cribada.</t>
  </si>
  <si>
    <t xml:space="preserve">mt01arg001bo</t>
  </si>
  <si>
    <t xml:space="preserve">m³</t>
  </si>
  <si>
    <t xml:space="preserve">Agregado grueso homogeneizado, de tamaño máximo 25 mm.</t>
  </si>
  <si>
    <t xml:space="preserve">mt08cem000b</t>
  </si>
  <si>
    <t xml:space="preserve">kg</t>
  </si>
  <si>
    <t xml:space="preserve">Cemento gris en sacos.</t>
  </si>
  <si>
    <t xml:space="preserve">mt01arg100b</t>
  </si>
  <si>
    <t xml:space="preserve">m³</t>
  </si>
  <si>
    <t xml:space="preserve">Piedra grande de tipo canto rodado de 15 a 30 cm de diámetro.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</si>
  <si>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</si>
  <si>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</si>
  <si>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</si>
  <si>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</si>
  <si>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</si>
  <si>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</si>
  <si>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</si>
  <si>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mo045</t>
  </si>
  <si>
    <t xml:space="preserve">h</t>
  </si>
  <si>
    <t xml:space="preserve">Operario especializado en vaciado de concreto.</t>
  </si>
  <si>
    <t xml:space="preserve">mo092</t>
  </si>
  <si>
    <t xml:space="preserve">h</t>
  </si>
  <si>
    <t xml:space="preserve">Oficial especializado en vaciado de concreto.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</si>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</sst>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69" customWidth="1"/>
    <col min="4" max="4" width="64.60" customWidth="1"/>
    <col min="5" max="5" width="15.81" customWidth="1"/>
    <col min="6" max="6" width="13.43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0.116</v>
      </c>
      <c r="F10" s="12">
        <v>4.66</v>
      </c>
      <c r="G10" s="12">
        <f ca="1">ROUND(INDIRECT(ADDRESS(ROW()+(0), COLUMN()+(-2), 1))*INDIRECT(ADDRESS(ROW()+(0), COLUMN()+(-1), 1)), 2)</f>
        <v>0.54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0.34</v>
      </c>
      <c r="F11" s="12">
        <v>42.37</v>
      </c>
      <c r="G11" s="12">
        <f ca="1">ROUND(INDIRECT(ADDRESS(ROW()+(0), COLUMN()+(-2), 1))*INDIRECT(ADDRESS(ROW()+(0), COLUMN()+(-1), 1)), 2)</f>
        <v>14.41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0.427</v>
      </c>
      <c r="F12" s="12">
        <v>59.64</v>
      </c>
      <c r="G12" s="12">
        <f ca="1">ROUND(INDIRECT(ADDRESS(ROW()+(0), COLUMN()+(-2), 1))*INDIRECT(ADDRESS(ROW()+(0), COLUMN()+(-1), 1)), 2)</f>
        <v>25.47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210.856</v>
      </c>
      <c r="F13" s="12">
        <v>0.47</v>
      </c>
      <c r="G13" s="12">
        <f ca="1">ROUND(INDIRECT(ADDRESS(ROW()+(0), COLUMN()+(-2), 1))*INDIRECT(ADDRESS(ROW()+(0), COLUMN()+(-1), 1)), 2)</f>
        <v>99.1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0.4</v>
      </c>
      <c r="F14" s="14">
        <v>67.33</v>
      </c>
      <c r="G14" s="14">
        <f ca="1">ROUND(INDIRECT(ADDRESS(ROW()+(0), COLUMN()+(-2), 1))*INDIRECT(ADDRESS(ROW()+(0), COLUMN()+(-1), 1)), 2)</f>
        <v>26.93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166.45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0.436</v>
      </c>
      <c r="F17" s="14">
        <v>10.4</v>
      </c>
      <c r="G17" s="14">
        <f ca="1">ROUND(INDIRECT(ADDRESS(ROW()+(0), COLUMN()+(-2), 1))*INDIRECT(ADDRESS(ROW()+(0), COLUMN()+(-1), 1)), 2)</f>
        <v>4.53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4.53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0.136</v>
      </c>
      <c r="F20" s="12">
        <v>32.76</v>
      </c>
      <c r="G20" s="12">
        <f ca="1">ROUND(INDIRECT(ADDRESS(ROW()+(0), COLUMN()+(-2), 1))*INDIRECT(ADDRESS(ROW()+(0), COLUMN()+(-1), 1)), 2)</f>
        <v>4.46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0.136</v>
      </c>
      <c r="F21" s="12">
        <v>22.73</v>
      </c>
      <c r="G21" s="12">
        <f ca="1">ROUND(INDIRECT(ADDRESS(ROW()+(0), COLUMN()+(-2), 1))*INDIRECT(ADDRESS(ROW()+(0), COLUMN()+(-1), 1)), 2)</f>
        <v>3.09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2.51</v>
      </c>
      <c r="F22" s="12">
        <v>21.05</v>
      </c>
      <c r="G22" s="12">
        <f ca="1">ROUND(INDIRECT(ADDRESS(ROW()+(0), COLUMN()+(-2), 1))*INDIRECT(ADDRESS(ROW()+(0), COLUMN()+(-1), 1)), 2)</f>
        <v>52.84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1.493</v>
      </c>
      <c r="F23" s="14">
        <v>21.39</v>
      </c>
      <c r="G23" s="14">
        <f ca="1">ROUND(INDIRECT(ADDRESS(ROW()+(0), COLUMN()+(-2), 1))*INDIRECT(ADDRESS(ROW()+(0), COLUMN()+(-1), 1)), 2)</f>
        <v>31.94</v>
      </c>
    </row>
    <row r="24" spans="1:7" ht="13.50" thickBot="1" customHeight="1">
      <c r="A24" s="15"/>
      <c r="B24" s="15"/>
      <c r="C24" s="15"/>
      <c r="D24" s="15"/>
      <c r="E24" s="9" t="s">
        <v>46</v>
      </c>
      <c r="F24" s="9"/>
      <c r="G24" s="17">
        <f ca="1">ROUND(SUM(INDIRECT(ADDRESS(ROW()+(-1), COLUMN()+(0), 1)),INDIRECT(ADDRESS(ROW()+(-2), COLUMN()+(0), 1)),INDIRECT(ADDRESS(ROW()+(-3), COLUMN()+(0), 1)),INDIRECT(ADDRESS(ROW()+(-4), COLUMN()+(0), 1))), 2)</f>
        <v>92.33</v>
      </c>
    </row>
    <row r="25" spans="1:7" ht="13.50" thickBot="1" customHeight="1">
      <c r="A25" s="15">
        <v>4</v>
      </c>
      <c r="B25" s="15"/>
      <c r="C25" s="15"/>
      <c r="D25" s="18" t="s">
        <v>47</v>
      </c>
      <c r="E25" s="18"/>
      <c r="F25" s="15"/>
      <c r="G25" s="15"/>
    </row>
    <row r="26" spans="1:7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4">
        <f ca="1">ROUND(SUM(INDIRECT(ADDRESS(ROW()+(-2), COLUMN()+(1), 1)),INDIRECT(ADDRESS(ROW()+(-8), COLUMN()+(1), 1)),INDIRECT(ADDRESS(ROW()+(-11), COLUMN()+(1), 1))), 2)</f>
        <v>263.31</v>
      </c>
      <c r="G26" s="14">
        <f ca="1">ROUND(INDIRECT(ADDRESS(ROW()+(0), COLUMN()+(-2), 1))*INDIRECT(ADDRESS(ROW()+(0), COLUMN()+(-1), 1))/100, 2)</f>
        <v>5.27</v>
      </c>
    </row>
    <row r="27" spans="1:7" ht="13.50" thickBot="1" customHeight="1">
      <c r="A27" s="21" t="s">
        <v>50</v>
      </c>
      <c r="B27" s="21"/>
      <c r="C27" s="22"/>
      <c r="D27" s="23"/>
      <c r="E27" s="24" t="s">
        <v>51</v>
      </c>
      <c r="F27" s="25"/>
      <c r="G27" s="26">
        <f ca="1">ROUND(SUM(INDIRECT(ADDRESS(ROW()+(-1), COLUMN()+(0), 1)),INDIRECT(ADDRESS(ROW()+(-3), COLUMN()+(0), 1)),INDIRECT(ADDRESS(ROW()+(-9), COLUMN()+(0), 1)),INDIRECT(ADDRESS(ROW()+(-12), COLUMN()+(0), 1))), 2)</f>
        <v>268.58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