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<sst xmlns="http://schemas.openxmlformats.org/spreadsheetml/2006/main" count="40" uniqueCount="40">
  <si>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</si>
  <si>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IUL012</t>
  </si>
  <si>
    <t xml:space="preserve">Ud</t>
  </si>
  <si>
    <t xml:space="preserve">Apoyo tubular de plancha de acero galvanizado.</t>
  </si>
  <si>
    <r>
      <rPr>
        <sz val="8.25"/>
        <color rgb="FF000000"/>
        <rFont val="Arial"/>
        <family val="2"/>
      </rPr>
      <t xml:space="preserve">Apoyo tubular empotrable de plancha de acero galvanizado, de 9 m de altura y 160 daN de esfuerzo nominal, empotrado en dado de concreto en suelo cohesivo.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</si>
  <si>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</si>
  <si>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</si>
  <si>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</si>
  <si>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</si>
  <si>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</si>
  <si>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</si>
  <si>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</si>
  <si>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mt35pya030aa</t>
  </si>
  <si>
    <t xml:space="preserve">Ud</t>
  </si>
  <si>
    <t xml:space="preserve">Apoyo tubular empotrable de plancha de acero galvanizado, de 9 m de altura y 160 daN de esfuerzo nominal.</t>
  </si>
  <si>
    <t xml:space="preserve">mt10hmf055anb</t>
  </si>
  <si>
    <t xml:space="preserve">m³</t>
  </si>
  <si>
    <t xml:space="preserve">Concreto simple f'c=245 kg/cm² (24 MPa), no expuesto a ciclos de congelamiento y deshielo, exposición a sulfatos insignificante, sin requerimiento de permeabilidad, no expuesto a cloruros, tamaño máximo del agregado 19 mm, consistencia blanda, premezclado en planta, según el Reglamento Nacional de Edificaciones NTE E.060.</t>
  </si>
  <si>
    <t xml:space="preserve">Subtotal materiales:</t>
  </si>
  <si>
    <t xml:space="preserve">Equipos</t>
  </si>
  <si>
    <t xml:space="preserve">mq01exn010i</t>
  </si>
  <si>
    <t xml:space="preserve">h</t>
  </si>
  <si>
    <t xml:space="preserve">Miniretroexcavadora sobre neumáticos, de 37,5 kW.</t>
  </si>
  <si>
    <t xml:space="preserve">mq04cag010a</t>
  </si>
  <si>
    <t xml:space="preserve">h</t>
  </si>
  <si>
    <t xml:space="preserve">Camión con grúa de hasta 6 t.</t>
  </si>
  <si>
    <t xml:space="preserve">Subtotal equipos:</t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</si>
  <si>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</si>
  <si>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</si>
  <si>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</si>
  <si>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</si>
  <si>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mo077</t>
  </si>
  <si>
    <t xml:space="preserve">h</t>
  </si>
  <si>
    <t xml:space="preserve">Oficial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</si>
  <si>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</si>
  <si>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</si>
  <si>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</si>
  <si>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</si>
  <si>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191,54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</si>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</sst>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1.02" customWidth="1"/>
    <col min="4" max="4" width="7.65" customWidth="1"/>
    <col min="5" max="5" width="68.85" customWidth="1"/>
    <col min="6" max="6" width="12.07" customWidth="1"/>
    <col min="7" max="7" width="13.94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1414.16</v>
      </c>
      <c r="H10" s="12">
        <f ca="1">ROUND(INDIRECT(ADDRESS(ROW()+(0), COLUMN()+(-2), 1))*INDIRECT(ADDRESS(ROW()+(0), COLUMN()+(-1), 1)), 2)</f>
        <v>1414.16</v>
      </c>
    </row>
    <row r="11" spans="1:8" ht="55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0.564</v>
      </c>
      <c r="G11" s="14">
        <v>251.94</v>
      </c>
      <c r="H11" s="14">
        <f ca="1">ROUND(INDIRECT(ADDRESS(ROW()+(0), COLUMN()+(-2), 1))*INDIRECT(ADDRESS(ROW()+(0), COLUMN()+(-1), 1)), 2)</f>
        <v>142.09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1556.25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0.407</v>
      </c>
      <c r="G14" s="12">
        <v>154.28</v>
      </c>
      <c r="H14" s="12">
        <f ca="1">ROUND(INDIRECT(ADDRESS(ROW()+(0), COLUMN()+(-2), 1))*INDIRECT(ADDRESS(ROW()+(0), COLUMN()+(-1), 1)), 2)</f>
        <v>62.79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0.77</v>
      </c>
      <c r="G15" s="14">
        <v>166.95</v>
      </c>
      <c r="H15" s="14">
        <f ca="1">ROUND(INDIRECT(ADDRESS(ROW()+(0), COLUMN()+(-2), 1))*INDIRECT(ADDRESS(ROW()+(0), COLUMN()+(-1), 1)), 2)</f>
        <v>128.55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191.34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" t="s">
        <v>28</v>
      </c>
      <c r="B18" s="1"/>
      <c r="C18" s="1"/>
      <c r="D18" s="10" t="s">
        <v>29</v>
      </c>
      <c r="E18" s="1" t="s">
        <v>30</v>
      </c>
      <c r="F18" s="11">
        <v>2.442</v>
      </c>
      <c r="G18" s="12">
        <v>31.48</v>
      </c>
      <c r="H18" s="12">
        <f ca="1">ROUND(INDIRECT(ADDRESS(ROW()+(0), COLUMN()+(-2), 1))*INDIRECT(ADDRESS(ROW()+(0), COLUMN()+(-1), 1)), 2)</f>
        <v>76.87</v>
      </c>
    </row>
    <row r="19" spans="1:8" ht="13.50" thickBot="1" customHeight="1">
      <c r="A19" s="1" t="s">
        <v>31</v>
      </c>
      <c r="B19" s="1"/>
      <c r="C19" s="1"/>
      <c r="D19" s="10" t="s">
        <v>32</v>
      </c>
      <c r="E19" s="1" t="s">
        <v>33</v>
      </c>
      <c r="F19" s="13">
        <v>2.442</v>
      </c>
      <c r="G19" s="14">
        <v>21.86</v>
      </c>
      <c r="H19" s="14">
        <f ca="1">ROUND(INDIRECT(ADDRESS(ROW()+(0), COLUMN()+(-2), 1))*INDIRECT(ADDRESS(ROW()+(0), COLUMN()+(-1), 1)), 2)</f>
        <v>53.38</v>
      </c>
    </row>
    <row r="20" spans="1:8" ht="13.50" thickBot="1" customHeight="1">
      <c r="A20" s="15"/>
      <c r="B20" s="15"/>
      <c r="C20" s="15"/>
      <c r="D20" s="15"/>
      <c r="E20" s="15"/>
      <c r="F20" s="9" t="s">
        <v>34</v>
      </c>
      <c r="G20" s="9"/>
      <c r="H20" s="17">
        <f ca="1">ROUND(SUM(INDIRECT(ADDRESS(ROW()+(-1), COLUMN()+(0), 1)),INDIRECT(ADDRESS(ROW()+(-2), COLUMN()+(0), 1))), 2)</f>
        <v>130.25</v>
      </c>
    </row>
    <row r="21" spans="1:8" ht="13.50" thickBot="1" customHeight="1">
      <c r="A21" s="15">
        <v>4</v>
      </c>
      <c r="B21" s="15"/>
      <c r="C21" s="15"/>
      <c r="D21" s="15"/>
      <c r="E21" s="18" t="s">
        <v>35</v>
      </c>
      <c r="F21" s="18"/>
      <c r="G21" s="15"/>
      <c r="H21" s="15"/>
    </row>
    <row r="22" spans="1:8" ht="13.50" thickBot="1" customHeight="1">
      <c r="A22" s="19"/>
      <c r="B22" s="19"/>
      <c r="C22" s="19"/>
      <c r="D22" s="20" t="s">
        <v>36</v>
      </c>
      <c r="E22" s="19" t="s">
        <v>37</v>
      </c>
      <c r="F22" s="13">
        <v>2</v>
      </c>
      <c r="G22" s="14">
        <f ca="1">ROUND(SUM(INDIRECT(ADDRESS(ROW()+(-2), COLUMN()+(1), 1)),INDIRECT(ADDRESS(ROW()+(-6), COLUMN()+(1), 1)),INDIRECT(ADDRESS(ROW()+(-10), COLUMN()+(1), 1))), 2)</f>
        <v>1877.84</v>
      </c>
      <c r="H22" s="14">
        <f ca="1">ROUND(INDIRECT(ADDRESS(ROW()+(0), COLUMN()+(-2), 1))*INDIRECT(ADDRESS(ROW()+(0), COLUMN()+(-1), 1))/100, 2)</f>
        <v>37.56</v>
      </c>
    </row>
    <row r="23" spans="1:8" ht="13.50" thickBot="1" customHeight="1">
      <c r="A23" s="21" t="s">
        <v>38</v>
      </c>
      <c r="B23" s="21"/>
      <c r="C23" s="21"/>
      <c r="D23" s="22"/>
      <c r="E23" s="23"/>
      <c r="F23" s="24" t="s">
        <v>39</v>
      </c>
      <c r="G23" s="25"/>
      <c r="H23" s="26">
        <f ca="1">ROUND(SUM(INDIRECT(ADDRESS(ROW()+(-1), COLUMN()+(0), 1)),INDIRECT(ADDRESS(ROW()+(-3), COLUMN()+(0), 1)),INDIRECT(ADDRESS(ROW()+(-7), COLUMN()+(0), 1)),INDIRECT(ADDRESS(ROW()+(-11), COLUMN()+(0), 1))), 2)</f>
        <v>1915.4</v>
      </c>
    </row>
  </sheetData>
  <mergeCells count="27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A20:C20"/>
    <mergeCell ref="F20:G20"/>
    <mergeCell ref="A21:C21"/>
    <mergeCell ref="E21:F21"/>
    <mergeCell ref="A22:C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