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<sst xmlns="http://schemas.openxmlformats.org/spreadsheetml/2006/main" count="47" uniqueCount="47">
  <si>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</si>
  <si>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IUS052</t>
  </si>
  <si>
    <t xml:space="preserve">Ud</t>
  </si>
  <si>
    <t xml:space="preserve">Buzón de inspección de concreto simple "in situ".</t>
  </si>
  <si>
    <r>
      <rPr>
        <sz val="8.25"/>
        <color rgb="FF000000"/>
        <rFont val="Arial"/>
        <family val="2"/>
      </rPr>
      <t xml:space="preserve">Pozo de registro de concreto simple "in situ", de 1,00 m de diámetro interior y 1,6 m de altura útil interior, sobre falso piso de 25 cm de espesor de concreto armado f'c=350 kg/cm² (35 MPa), no expuesto a ciclos de congelamiento y deshielo, exposición a sulfatos moderada, con baja permeabilidad en exposición al agua, expuesto a cloruros provenientes de productos descongelantes, sal, agua salobre, agua del mar, o salpicaduras del mismo origen, tamaño máximo del agregado 19 mm, consistencia blanda ligeramente armada con malla electrosoldada, con cierre de tapa circular con bloqueo y marco de fundición carga de rotura 400 kN, instalado en calzadas de calles, incluyendo las peatonales, o zonas de estacionamiento para todo tipo de vehículos.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</si>
  <si>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</si>
  <si>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</si>
  <si>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</si>
  <si>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</si>
  <si>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</si>
  <si>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</si>
  <si>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</si>
  <si>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mt10haf055hqc</t>
  </si>
  <si>
    <t xml:space="preserve">m³</t>
  </si>
  <si>
    <t xml:space="preserve">Concreto f'c=350 kg/cm² (35 MPa), no expuesto a ciclos de congelamiento y deshielo, exposición a sulfatos moderada, con baja permeabilidad en exposición al agua, expuesto a cloruros provenientes de productos descongelantes, sal, agua salobre, agua del mar, o salpicaduras del mismo origen, tamaño máximo del agregado 19 mm, consistencia blanda, premezclado en planta, según el Reglamento Nacional de Edificaciones NTE E.060.</t>
  </si>
  <si>
    <t xml:space="preserve">mt07ame090ljc</t>
  </si>
  <si>
    <t xml:space="preserve">m²</t>
  </si>
  <si>
    <t xml:space="preserve">Malla electrosoldada Q-335 cocada 150x150 mm, con alambres longitudinales de 8 mm de diámetro y alambres transversales de 8,0 mm de diámetro, de acero trefilado corrugado ASTM A 82-94, según ASTM A 185.</t>
  </si>
  <si>
    <t xml:space="preserve">mt10hmf055ftb</t>
  </si>
  <si>
    <t xml:space="preserve">m³</t>
  </si>
  <si>
    <t xml:space="preserve">Concreto simple f'c=315 kg/cm² (31 MPa), no expuesto a ciclos de congelamiento y deshielo, exposición a sulfatos severa, con baja permeabilidad en exposición al agua, no expuesto a cloruros, tamaño máximo del agregado 19 mm, consistencia blanda, premezclado en planta, según el Reglamento Nacional de Edificaciones NTE E.060.</t>
  </si>
  <si>
    <t xml:space="preserve">mt08epr010b</t>
  </si>
  <si>
    <t xml:space="preserve">m</t>
  </si>
  <si>
    <t xml:space="preserve">Encofrado para formación de cuerpo de buzón de sección circular, D=100, de plancha metálica reutilizable, incluso accesorios de montaje.</t>
  </si>
  <si>
    <t xml:space="preserve">mt08epr020b</t>
  </si>
  <si>
    <t xml:space="preserve">Ud</t>
  </si>
  <si>
    <t xml:space="preserve">Encofrado para formación de cono asimétrico de buzón de sección circular, (100/60-40), de plancha metálica reutilizable, incluso accesorios de montaje.</t>
  </si>
  <si>
    <t xml:space="preserve">mt46phm050</t>
  </si>
  <si>
    <t xml:space="preserve">Ud</t>
  </si>
  <si>
    <t xml:space="preserve">Pate de polipropileno conformado en U, para pozo, de 330x160 mm, sección transversal de D=25 mm.</t>
  </si>
  <si>
    <t xml:space="preserve">mt46tpr010q</t>
  </si>
  <si>
    <t xml:space="preserve">Ud</t>
  </si>
  <si>
    <t xml:space="preserve">Tapa circular con bloqueo mediante tres pestañas y marco de fundición dúctil de 850 mm de diámetro exterior y 100 mm de altura, paso libre de 600 mm, para pozo, carga de rotura 400 kN. Tapa revestida con pintura bituminosa y marco provisto de junta de insonorización de polietileno y dispositivo de seguridad.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</si>
  <si>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</si>
  <si>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</si>
  <si>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</si>
  <si>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</si>
  <si>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Operario de construcción de obra civil.</t>
  </si>
  <si>
    <t xml:space="preserve">mo087</t>
  </si>
  <si>
    <t xml:space="preserve">h</t>
  </si>
  <si>
    <t xml:space="preserve">Oficial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</si>
  <si>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</si>
  <si>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</si>
  <si>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</si>
  <si>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</si>
  <si>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81,14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</si>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</sst>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68" customWidth="1"/>
    <col min="4" max="4" width="7.65" customWidth="1"/>
    <col min="5" max="5" width="72.76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0.675</v>
      </c>
      <c r="G10" s="12">
        <v>283.88</v>
      </c>
      <c r="H10" s="12">
        <f ca="1">ROUND(INDIRECT(ADDRESS(ROW()+(0), COLUMN()+(-2), 1))*INDIRECT(ADDRESS(ROW()+(0), COLUMN()+(-1), 1)), 2)</f>
        <v>191.62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2.25</v>
      </c>
      <c r="G11" s="12">
        <v>24.11</v>
      </c>
      <c r="H11" s="12">
        <f ca="1">ROUND(INDIRECT(ADDRESS(ROW()+(0), COLUMN()+(-2), 1))*INDIRECT(ADDRESS(ROW()+(0), COLUMN()+(-1), 1)), 2)</f>
        <v>54.25</v>
      </c>
    </row>
    <row r="12" spans="1:8" ht="45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1.405</v>
      </c>
      <c r="G12" s="12">
        <v>269.84</v>
      </c>
      <c r="H12" s="12">
        <f ca="1">ROUND(INDIRECT(ADDRESS(ROW()+(0), COLUMN()+(-2), 1))*INDIRECT(ADDRESS(ROW()+(0), COLUMN()+(-1), 1)), 2)</f>
        <v>379.13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0.055</v>
      </c>
      <c r="G13" s="12">
        <v>1565.71</v>
      </c>
      <c r="H13" s="12">
        <f ca="1">ROUND(INDIRECT(ADDRESS(ROW()+(0), COLUMN()+(-2), 1))*INDIRECT(ADDRESS(ROW()+(0), COLUMN()+(-1), 1)), 2)</f>
        <v>86.11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0.05</v>
      </c>
      <c r="G14" s="12">
        <v>972.64</v>
      </c>
      <c r="H14" s="12">
        <f ca="1">ROUND(INDIRECT(ADDRESS(ROW()+(0), COLUMN()+(-2), 1))*INDIRECT(ADDRESS(ROW()+(0), COLUMN()+(-1), 1)), 2)</f>
        <v>48.63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4</v>
      </c>
      <c r="G15" s="12">
        <v>16.85</v>
      </c>
      <c r="H15" s="12">
        <f ca="1">ROUND(INDIRECT(ADDRESS(ROW()+(0), COLUMN()+(-2), 1))*INDIRECT(ADDRESS(ROW()+(0), COLUMN()+(-1), 1)), 2)</f>
        <v>67.4</v>
      </c>
    </row>
    <row r="16" spans="1:8" ht="45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1</v>
      </c>
      <c r="G16" s="14">
        <v>416.72</v>
      </c>
      <c r="H16" s="14">
        <f ca="1">ROUND(INDIRECT(ADDRESS(ROW()+(0), COLUMN()+(-2), 1))*INDIRECT(ADDRESS(ROW()+(0), COLUMN()+(-1), 1)), 2)</f>
        <v>416.72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1243.86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8.233</v>
      </c>
      <c r="G19" s="12">
        <v>31.29</v>
      </c>
      <c r="H19" s="12">
        <f ca="1">ROUND(INDIRECT(ADDRESS(ROW()+(0), COLUMN()+(-2), 1))*INDIRECT(ADDRESS(ROW()+(0), COLUMN()+(-1), 1)), 2)</f>
        <v>257.61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4.117</v>
      </c>
      <c r="G20" s="14">
        <v>21.72</v>
      </c>
      <c r="H20" s="14">
        <f ca="1">ROUND(INDIRECT(ADDRESS(ROW()+(0), COLUMN()+(-2), 1))*INDIRECT(ADDRESS(ROW()+(0), COLUMN()+(-1), 1)), 2)</f>
        <v>89.42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347.03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1590.89</v>
      </c>
      <c r="H23" s="14">
        <f ca="1">ROUND(INDIRECT(ADDRESS(ROW()+(0), COLUMN()+(-2), 1))*INDIRECT(ADDRESS(ROW()+(0), COLUMN()+(-1), 1))/100, 2)</f>
        <v>31.82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1622.71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