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<sst xmlns="http://schemas.openxmlformats.org/spreadsheetml/2006/main" count="46" uniqueCount="46">
  <si>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</si>
  <si>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IUS065</t>
  </si>
  <si>
    <t xml:space="preserve">Ud</t>
  </si>
  <si>
    <t xml:space="preserve">Buzón de inspección prefabricado de PVC corrugado.</t>
  </si>
  <si>
    <r>
      <rPr>
        <sz val="8.25"/>
        <color rgb="FF000000"/>
        <rFont val="Arial"/>
        <family val="2"/>
      </rPr>
      <t xml:space="preserve">Pozo de registro con escalera de PVC corrugado, de diámetro nominal 1000 mm y altura nominal 3 m, para colector de 160 mm de diámetro, sobre falso piso de 30 cm de espesor de concreto armado f'c=350 kg/cm² (35 MPa), no expuesto a ciclos de congelamiento y deshielo, exposición a sulfatos moderada, con baja permeabilidad en exposición al agua, expuesto a cloruros provenientes de productos descongelantes, sal, agua salobre, agua del mar, o salpicaduras del mismo origen, tamaño máximo del agregado 19 mm, consistencia blanda, encastre del cuerpo del colector 10 cm en dicha falso piso, ligeramente armada con malla electrosoldada Q-335 cocada 150x150 mm de acero trefilado corrugado ASTM A 82-94, y losa alrededor del acceso del cono de 150x150 cm y 20 cm de espesor de concreto simple f'c=315 kg/cm² (31 MPa), no expuesto a ciclos de congelamiento y deshielo, exposición a sulfatos severa, con baja permeabilidad en exposición al agua, no expuesto a cloruros, tamaño máximo del agregado 19 mm, consistencia blanda, con cierre de tapa circular con bloqueo y marco de fundición carga de rotura 400 kN, instalado en calzadas de calles, incluyendo las peatonales, o zonas de estacionamiento para todo tipo de vehículos. El precio incluye los equipos y la maquinaria necesarios para el desplazamiento y la disposición en obra de los elementos, pero no incluye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</si>
  <si>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</si>
  <si>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</si>
  <si>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</si>
  <si>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</si>
  <si>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</si>
  <si>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</si>
  <si>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</si>
  <si>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mt10haf055hqc</t>
  </si>
  <si>
    <t xml:space="preserve">m³</t>
  </si>
  <si>
    <t xml:space="preserve">Concreto f'c=350 kg/cm² (35 MPa), no expuesto a ciclos de congelamiento y deshielo, exposición a sulfatos moderada, con baja permeabilidad en exposición al agua, expuesto a cloruros provenientes de productos descongelantes, sal, agua salobre, agua del mar, o salpicaduras del mismo origen, tamaño máximo del agregado 19 mm, consistencia blanda, premezclado en planta, según el Reglamento Nacional de Edificaciones NTE E.060.</t>
  </si>
  <si>
    <t xml:space="preserve">mt07ame090ljc</t>
  </si>
  <si>
    <t xml:space="preserve">m²</t>
  </si>
  <si>
    <t xml:space="preserve">Malla electrosoldada Q-335 cocada 150x150 mm, con alambres longitudinales de 8 mm de diámetro y alambres transversales de 8,0 mm de diámetro, de acero trefilado corrugado ASTM A 82-94, según ASTM A 185.</t>
  </si>
  <si>
    <t xml:space="preserve">mt11ade040ad</t>
  </si>
  <si>
    <t xml:space="preserve">Ud</t>
  </si>
  <si>
    <t xml:space="preserve">Pozo de registro con escalera de diámetro nominal 1000 mm y altura nominal 3 m, para colector de 160 mm de diámetro, totalmente estanco, compuesto por cuerpo de PVC de doble pared, la exterior corrugada y la interior lisa, color teja RAL 8023, rigidez anular nominal 8 kN/m², con la escalera instalada, ciego (sin taladros prefabricados, de modo que las acometidas y entronques del colector se perforen y fabriquen in situ), y cono reductor de polietileno de alta densidad, de 600 mm de diámetro nominal en el acceso, para colocar sobre el cuerpo del pozo.</t>
  </si>
  <si>
    <t xml:space="preserve">mt10hmf055ftb</t>
  </si>
  <si>
    <t xml:space="preserve">m³</t>
  </si>
  <si>
    <t xml:space="preserve">Concreto simple f'c=315 kg/cm² (31 MPa), no expuesto a ciclos de congelamiento y deshielo, exposición a sulfatos severa, con baja permeabilidad en exposición al agua, no expuesto a cloruros, tamaño máximo del agregado 19 mm, consistencia blanda, premezclado en planta, según el Reglamento Nacional de Edificaciones NTE E.060.</t>
  </si>
  <si>
    <t xml:space="preserve">mt46tpr010q</t>
  </si>
  <si>
    <t xml:space="preserve">Ud</t>
  </si>
  <si>
    <t xml:space="preserve">Tapa circular con bloqueo mediante tres pestañas y marco de fundición dúctil de 850 mm de diámetro exterior y 100 mm de altura, paso libre de 600 mm, para pozo, carga de rotura 400 kN. Tapa revestida con pintura bituminosa y marco provisto de junta de insonorización de polietileno y dispositivo de seguridad.</t>
  </si>
  <si>
    <t xml:space="preserve">Subtotal materiales:</t>
  </si>
  <si>
    <t xml:space="preserve">Equipos</t>
  </si>
  <si>
    <t xml:space="preserve">mq04cag010a</t>
  </si>
  <si>
    <t xml:space="preserve">h</t>
  </si>
  <si>
    <t xml:space="preserve">Camión con grúa de hasta 6 t.</t>
  </si>
  <si>
    <t xml:space="preserve">Subtotal equipos:</t>
  </si>
  <si>
    <t xml:space="preserve">Mano de obra</t>
  </si>
  <si>
    <t xml:space="preserve">mo041</t>
  </si>
  <si>
    <t xml:space="preserve">h</t>
  </si>
  <si>
    <t xml:space="preserve">Operario de construcción de obra civil.</t>
  </si>
  <si>
    <t xml:space="preserve">mo087</t>
  </si>
  <si>
    <t xml:space="preserve">h</t>
  </si>
  <si>
    <t xml:space="preserve">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</si>
  <si>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</si>
  <si>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</si>
  <si>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</si>
  <si>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</si>
  <si>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205,19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</si>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</sst>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0.68" customWidth="1"/>
    <col min="4" max="4" width="7.65" customWidth="1"/>
    <col min="5" max="5" width="69.19" customWidth="1"/>
    <col min="6" max="6" width="12.07" customWidth="1"/>
    <col min="7" max="7" width="13.94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18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0.53</v>
      </c>
      <c r="G10" s="12">
        <v>284.38</v>
      </c>
      <c r="H10" s="12">
        <f ca="1">ROUND(INDIRECT(ADDRESS(ROW()+(0), COLUMN()+(-2), 1))*INDIRECT(ADDRESS(ROW()+(0), COLUMN()+(-1), 1)), 2)</f>
        <v>150.72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1.767</v>
      </c>
      <c r="G11" s="12">
        <v>24.15</v>
      </c>
      <c r="H11" s="12">
        <f ca="1">ROUND(INDIRECT(ADDRESS(ROW()+(0), COLUMN()+(-2), 1))*INDIRECT(ADDRESS(ROW()+(0), COLUMN()+(-1), 1)), 2)</f>
        <v>42.67</v>
      </c>
    </row>
    <row r="12" spans="1:8" ht="76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4157.16</v>
      </c>
      <c r="H12" s="12">
        <f ca="1">ROUND(INDIRECT(ADDRESS(ROW()+(0), COLUMN()+(-2), 1))*INDIRECT(ADDRESS(ROW()+(0), COLUMN()+(-1), 1)), 2)</f>
        <v>4157.16</v>
      </c>
    </row>
    <row r="13" spans="1:8" ht="55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0.293</v>
      </c>
      <c r="G13" s="12">
        <v>270.32</v>
      </c>
      <c r="H13" s="12">
        <f ca="1">ROUND(INDIRECT(ADDRESS(ROW()+(0), COLUMN()+(-2), 1))*INDIRECT(ADDRESS(ROW()+(0), COLUMN()+(-1), 1)), 2)</f>
        <v>79.2</v>
      </c>
    </row>
    <row r="14" spans="1:8" ht="45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1</v>
      </c>
      <c r="G14" s="14">
        <v>417.35</v>
      </c>
      <c r="H14" s="14">
        <f ca="1">ROUND(INDIRECT(ADDRESS(ROW()+(0), COLUMN()+(-2), 1))*INDIRECT(ADDRESS(ROW()+(0), COLUMN()+(-1), 1)), 2)</f>
        <v>417.35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4847.1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0.264</v>
      </c>
      <c r="G17" s="14">
        <v>166.95</v>
      </c>
      <c r="H17" s="14">
        <f ca="1">ROUND(INDIRECT(ADDRESS(ROW()+(0), COLUMN()+(-2), 1))*INDIRECT(ADDRESS(ROW()+(0), COLUMN()+(-1), 1)), 2)</f>
        <v>44.07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44.07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1">
        <v>2.532</v>
      </c>
      <c r="G20" s="12">
        <v>31.48</v>
      </c>
      <c r="H20" s="12">
        <f ca="1">ROUND(INDIRECT(ADDRESS(ROW()+(0), COLUMN()+(-2), 1))*INDIRECT(ADDRESS(ROW()+(0), COLUMN()+(-1), 1)), 2)</f>
        <v>79.71</v>
      </c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3">
        <v>2.668</v>
      </c>
      <c r="G21" s="14">
        <v>21.86</v>
      </c>
      <c r="H21" s="14">
        <f ca="1">ROUND(INDIRECT(ADDRESS(ROW()+(0), COLUMN()+(-2), 1))*INDIRECT(ADDRESS(ROW()+(0), COLUMN()+(-1), 1)), 2)</f>
        <v>58.32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138.03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19"/>
      <c r="D24" s="20" t="s">
        <v>42</v>
      </c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5029.2</v>
      </c>
      <c r="H24" s="14">
        <f ca="1">ROUND(INDIRECT(ADDRESS(ROW()+(0), COLUMN()+(-2), 1))*INDIRECT(ADDRESS(ROW()+(0), COLUMN()+(-1), 1))/100, 2)</f>
        <v>100.58</v>
      </c>
    </row>
    <row r="25" spans="1:8" ht="13.50" thickBot="1" customHeight="1">
      <c r="A25" s="21" t="s">
        <v>44</v>
      </c>
      <c r="B25" s="21"/>
      <c r="C25" s="21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5129.78</v>
      </c>
    </row>
  </sheetData>
  <mergeCells count="29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  <mergeCell ref="A19:C19"/>
    <mergeCell ref="E19:F19"/>
    <mergeCell ref="A20:C20"/>
    <mergeCell ref="A21:C21"/>
    <mergeCell ref="A22:C22"/>
    <mergeCell ref="F22:G22"/>
    <mergeCell ref="A23:C23"/>
    <mergeCell ref="E23:F23"/>
    <mergeCell ref="A24:C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