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<sst xmlns="http://schemas.openxmlformats.org/spreadsheetml/2006/main" count="36" uniqueCount="36">
  <si>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</si>
  <si>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MBG010</t>
  </si>
  <si>
    <t xml:space="preserve">m³</t>
  </si>
  <si>
    <t xml:space="preserve">Base granular.</t>
  </si>
  <si>
    <r>
      <rPr>
        <sz val="8.25"/>
        <color rgb="FF000000"/>
        <rFont val="Arial"/>
        <family val="2"/>
      </rPr>
      <t xml:space="preserve">Base granular con zahorra artificial granítica, y compactación al 100% del Proctor Modificado con medios mecánicos, en tongadas de 30 cm de espesor, hasta alcanzar una densidad seca no inferior al al 100% del Proctor Modificado de la máxima obtenida en el ensayo Proctor Modificado, para mejora de las propiedades resistentes del terreno. El precio no incluye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</si>
  <si>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</si>
  <si>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</si>
  <si>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</si>
  <si>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</si>
  <si>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</si>
  <si>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</si>
  <si>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</si>
  <si>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mt01zah010d</t>
  </si>
  <si>
    <t xml:space="preserve">t</t>
  </si>
  <si>
    <t xml:space="preserve">Zahorra artificial granítica.</t>
  </si>
  <si>
    <t xml:space="preserve">Subtotal materiales:</t>
  </si>
  <si>
    <t xml:space="preserve">Equipos</t>
  </si>
  <si>
    <t xml:space="preserve">mq02rot030b</t>
  </si>
  <si>
    <t xml:space="preserve">h</t>
  </si>
  <si>
    <t xml:space="preserve">Compactador tándem autopropulsado, de 63 kW, de 9,65 t, anchura de trabajo 168 cm.</t>
  </si>
  <si>
    <t xml:space="preserve">mq04dua020b</t>
  </si>
  <si>
    <t xml:space="preserve">h</t>
  </si>
  <si>
    <t xml:space="preserve">Dumper de descarga frontal de 2 t de carga útil.</t>
  </si>
  <si>
    <t xml:space="preserve">mq02cia020j</t>
  </si>
  <si>
    <t xml:space="preserve">h</t>
  </si>
  <si>
    <t xml:space="preserve">Camión cisterna, de 8 m³ de capacidad.</t>
  </si>
  <si>
    <t xml:space="preserve">Subtotal equipos: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</si>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</sst>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87" customWidth="1"/>
    <col min="4" max="4" width="5.95" customWidth="1"/>
    <col min="5" max="5" width="72.42" customWidth="1"/>
    <col min="6" max="6" width="13.09" customWidth="1"/>
    <col min="7" max="7" width="13.0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2.2</v>
      </c>
      <c r="G10" s="14">
        <v>36.94</v>
      </c>
      <c r="H10" s="14">
        <f ca="1">ROUND(INDIRECT(ADDRESS(ROW()+(0), COLUMN()+(-2), 1))*INDIRECT(ADDRESS(ROW()+(0), COLUMN()+(-1), 1)), 2)</f>
        <v>81.27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81.27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</v>
      </c>
      <c r="G13" s="13">
        <v>138.42</v>
      </c>
      <c r="H13" s="13">
        <f ca="1">ROUND(INDIRECT(ADDRESS(ROW()+(0), COLUMN()+(-2), 1))*INDIRECT(ADDRESS(ROW()+(0), COLUMN()+(-1), 1)), 2)</f>
        <v>15.23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</v>
      </c>
      <c r="G14" s="13">
        <v>31.3</v>
      </c>
      <c r="H14" s="13">
        <f ca="1">ROUND(INDIRECT(ADDRESS(ROW()+(0), COLUMN()+(-2), 1))*INDIRECT(ADDRESS(ROW()+(0), COLUMN()+(-1), 1)), 2)</f>
        <v>3.44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2">
        <v>0.011</v>
      </c>
      <c r="G15" s="14">
        <v>358.4</v>
      </c>
      <c r="H15" s="14">
        <f ca="1">ROUND(INDIRECT(ADDRESS(ROW()+(0), COLUMN()+(-2), 1))*INDIRECT(ADDRESS(ROW()+(0), COLUMN()+(-1), 1)), 2)</f>
        <v>3.94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1)),INDIRECT(ADDRESS(ROW()+(-3), COLUMN()+(0), 1))), 2)</f>
        <v>22.61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2">
        <v>0.295</v>
      </c>
      <c r="G18" s="14">
        <v>21.97</v>
      </c>
      <c r="H18" s="14">
        <f ca="1">ROUND(INDIRECT(ADDRESS(ROW()+(0), COLUMN()+(-2), 1))*INDIRECT(ADDRESS(ROW()+(0), COLUMN()+(-1), 1)), 2)</f>
        <v>6.48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1))), 2)</f>
        <v>6.48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2">
        <v>2</v>
      </c>
      <c r="G21" s="14">
        <f ca="1">ROUND(SUM(INDIRECT(ADDRESS(ROW()+(-2), COLUMN()+(1), 1)),INDIRECT(ADDRESS(ROW()+(-5), COLUMN()+(1), 1)),INDIRECT(ADDRESS(ROW()+(-10), COLUMN()+(1), 1))), 2)</f>
        <v>110.36</v>
      </c>
      <c r="H21" s="14">
        <f ca="1">ROUND(INDIRECT(ADDRESS(ROW()+(0), COLUMN()+(-2), 1))*INDIRECT(ADDRESS(ROW()+(0), COLUMN()+(-1), 1))/100, 2)</f>
        <v>2.21</v>
      </c>
    </row>
    <row r="22" spans="1:8" ht="13.50" thickBot="1" customHeight="1">
      <c r="A22" s="8"/>
      <c r="B22" s="8"/>
      <c r="C22" s="8"/>
      <c r="D22" s="8"/>
      <c r="E22" s="8"/>
      <c r="F22" s="21" t="s">
        <v>35</v>
      </c>
      <c r="G22" s="21"/>
      <c r="H22" s="22">
        <f ca="1">ROUND(SUM(INDIRECT(ADDRESS(ROW()+(-1), COLUMN()+(0), 1)),INDIRECT(ADDRESS(ROW()+(-3), COLUMN()+(0), 1)),INDIRECT(ADDRESS(ROW()+(-6), COLUMN()+(0), 1)),INDIRECT(ADDRESS(ROW()+(-11), COLUMN()+(0), 1))), 2)</f>
        <v>112.57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