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<sst xmlns="http://schemas.openxmlformats.org/spreadsheetml/2006/main" count="35" uniqueCount="35">
  <si>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</si>
  <si>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MLB030</t>
  </si>
  <si>
    <t xml:space="preserve">m</t>
  </si>
  <si>
    <t xml:space="preserve">Sardinel de madera.</t>
  </si>
  <si>
    <r>
      <rPr>
        <sz val="8.25"/>
        <color rgb="FF000000"/>
        <rFont val="Arial"/>
        <family val="2"/>
      </rPr>
      <t xml:space="preserve">Sardinel de madera de pino pinaster (Pinus pinaster), de 18x6 cm de sección, color marrón, tratada en autoclave mediante el método Bethell, con clase de uso 4, fijado horizontalmente sobre base de concreto simple f'c=210 kg/cm² (21 MPa), no expuesto a ciclos de congelamiento y deshielo, exposición a sulfatos insignificante, sin requerimiento de permeabilidad, no expuesto a cloruros, tamaño máximo del agregado 20 mm, consistencia plástica de 20 cm de espesor y 10 cm de anchura a cada lado del sardinel, vaciado desde camión, extendido y vibrado, con acabado maestreado, según pendientes del proyecto y colocado sobre explanada con índice CBR &gt; 5 (California Bearing Ratio), no incluida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</si>
  <si>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</si>
  <si>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</si>
  <si>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</si>
  <si>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</si>
  <si>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</si>
  <si>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</si>
  <si>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</si>
  <si>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</si>
  <si>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</si>
  <si>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</si>
  <si>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mt18jbf010a</t>
  </si>
  <si>
    <t xml:space="preserve">m</t>
  </si>
  <si>
    <t xml:space="preserve">Sardinel de madera de pino pinaster (Pinus pinaster), acabado cepillado, de 18x6 cm de sección y 122 cm de longitud, color marrón, con aristas redondeadas en la cara superior, tratada en autoclave mediante el método Bethell, con clase de uso 4.</t>
  </si>
  <si>
    <t xml:space="preserve">mt18mva085a</t>
  </si>
  <si>
    <t xml:space="preserve">Ud</t>
  </si>
  <si>
    <t xml:space="preserve">Tarugo expansivo metálico y tirafondo, para fijación de elementos de madera sobre soporte base de concreto.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</si>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</sst>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7.82" customWidth="1"/>
    <col min="4" max="4" width="73.61"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0.062</v>
      </c>
      <c r="F10" s="12">
        <v>232.76</v>
      </c>
      <c r="G10" s="12">
        <f ca="1">ROUND(INDIRECT(ADDRESS(ROW()+(0), COLUMN()+(-2), 1))*INDIRECT(ADDRESS(ROW()+(0), COLUMN()+(-1), 1)), 2)</f>
        <v>14.43</v>
      </c>
    </row>
    <row r="11" spans="1:7" ht="34.50" thickBot="1" customHeight="1">
      <c r="A11" s="1" t="s">
        <v>15</v>
      </c>
      <c r="B11" s="1"/>
      <c r="C11" s="10" t="s">
        <v>16</v>
      </c>
      <c r="D11" s="1" t="s">
        <v>17</v>
      </c>
      <c r="E11" s="11">
        <v>1.2</v>
      </c>
      <c r="F11" s="12">
        <v>35.43</v>
      </c>
      <c r="G11" s="12">
        <f ca="1">ROUND(INDIRECT(ADDRESS(ROW()+(0), COLUMN()+(-2), 1))*INDIRECT(ADDRESS(ROW()+(0), COLUMN()+(-1), 1)), 2)</f>
        <v>42.52</v>
      </c>
    </row>
    <row r="12" spans="1:7" ht="24.00" thickBot="1" customHeight="1">
      <c r="A12" s="1" t="s">
        <v>18</v>
      </c>
      <c r="B12" s="1"/>
      <c r="C12" s="10" t="s">
        <v>19</v>
      </c>
      <c r="D12" s="1" t="s">
        <v>20</v>
      </c>
      <c r="E12" s="13">
        <v>1</v>
      </c>
      <c r="F12" s="14">
        <v>4.39</v>
      </c>
      <c r="G12" s="14">
        <f ca="1">ROUND(INDIRECT(ADDRESS(ROW()+(0), COLUMN()+(-2), 1))*INDIRECT(ADDRESS(ROW()+(0), COLUMN()+(-1), 1)), 2)</f>
        <v>4.39</v>
      </c>
    </row>
    <row r="13" spans="1:7" ht="13.50" thickBot="1" customHeight="1">
      <c r="A13" s="15"/>
      <c r="B13" s="15"/>
      <c r="C13" s="15"/>
      <c r="D13" s="15"/>
      <c r="E13" s="9" t="s">
        <v>21</v>
      </c>
      <c r="F13" s="9"/>
      <c r="G13" s="17">
        <f ca="1">ROUND(SUM(INDIRECT(ADDRESS(ROW()+(-1), COLUMN()+(0), 1)),INDIRECT(ADDRESS(ROW()+(-2), COLUMN()+(0), 1)),INDIRECT(ADDRESS(ROW()+(-3), COLUMN()+(0), 1))), 2)</f>
        <v>61.34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0.323</v>
      </c>
      <c r="F15" s="12">
        <v>31.29</v>
      </c>
      <c r="G15" s="12">
        <f ca="1">ROUND(INDIRECT(ADDRESS(ROW()+(0), COLUMN()+(-2), 1))*INDIRECT(ADDRESS(ROW()+(0), COLUMN()+(-1), 1)), 2)</f>
        <v>10.11</v>
      </c>
    </row>
    <row r="16" spans="1:7" ht="13.50" thickBot="1" customHeight="1">
      <c r="A16" s="1" t="s">
        <v>26</v>
      </c>
      <c r="B16" s="1"/>
      <c r="C16" s="10" t="s">
        <v>27</v>
      </c>
      <c r="D16" s="1" t="s">
        <v>28</v>
      </c>
      <c r="E16" s="13">
        <v>0.369</v>
      </c>
      <c r="F16" s="14">
        <v>21.72</v>
      </c>
      <c r="G16" s="14">
        <f ca="1">ROUND(INDIRECT(ADDRESS(ROW()+(0), COLUMN()+(-2), 1))*INDIRECT(ADDRESS(ROW()+(0), COLUMN()+(-1), 1)), 2)</f>
        <v>8.01</v>
      </c>
    </row>
    <row r="17" spans="1:7" ht="13.50" thickBot="1" customHeight="1">
      <c r="A17" s="15"/>
      <c r="B17" s="15"/>
      <c r="C17" s="15"/>
      <c r="D17" s="15"/>
      <c r="E17" s="9" t="s">
        <v>29</v>
      </c>
      <c r="F17" s="9"/>
      <c r="G17" s="17">
        <f ca="1">ROUND(SUM(INDIRECT(ADDRESS(ROW()+(-1), COLUMN()+(0), 1)),INDIRECT(ADDRESS(ROW()+(-2), COLUMN()+(0), 1))), 2)</f>
        <v>18.12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79.46</v>
      </c>
      <c r="G19" s="14">
        <f ca="1">ROUND(INDIRECT(ADDRESS(ROW()+(0), COLUMN()+(-2), 1))*INDIRECT(ADDRESS(ROW()+(0), COLUMN()+(-1), 1))/100, 2)</f>
        <v>1.59</v>
      </c>
    </row>
    <row r="20" spans="1:7" ht="13.50" thickBot="1" customHeight="1">
      <c r="A20" s="21" t="s">
        <v>33</v>
      </c>
      <c r="B20" s="21"/>
      <c r="C20" s="22"/>
      <c r="D20" s="23"/>
      <c r="E20" s="24" t="s">
        <v>34</v>
      </c>
      <c r="F20" s="25"/>
      <c r="G20" s="26">
        <f ca="1">ROUND(SUM(INDIRECT(ADDRESS(ROW()+(-1), COLUMN()+(0), 1)),INDIRECT(ADDRESS(ROW()+(-3), COLUMN()+(0), 1)),INDIRECT(ADDRESS(ROW()+(-7), COLUMN()+(0), 1))), 2)</f>
        <v>81.05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