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<sst xmlns="http://schemas.openxmlformats.org/spreadsheetml/2006/main" count="32" uniqueCount="32">
  <si>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</si>
  <si>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TDC020</t>
  </si>
  <si>
    <t xml:space="preserve">Ud</t>
  </si>
  <si>
    <t xml:space="preserve">Cartel indicador de circuito de ejercicios.</t>
  </si>
  <si>
    <r>
      <rPr>
        <sz val="8.25"/>
        <color rgb="FF000000"/>
        <rFont val="Arial"/>
        <family val="2"/>
      </rPr>
      <t xml:space="preserve">Cartel indicador de circuito de ejercicios físicos al aire libre, de madera de pino silvestre, tratada en autoclave, con clase de uso 4, acabada con barniz protector, formado por dos postes de 0,15 m de lado y 2,15 m de altura vista, con tejadillo y tablero de triplay fenólico de 0,90x0,70 m, con tornillería de acero galvanizado, embutida y protegida con tapones de seguridad, colocación con tarugo químico, arandela y tornillo sobre una base de concreto f'c=210 kg/cm² (21 MPa), no expuesto a ciclos de congelamiento y deshielo, exposición a sulfatos insignificante, sin requerimiento de permeabilidad, no expuesto a cloruros, tamaño máximo del agregado 20 mm, consistencia plástica.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</si>
  <si>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</si>
  <si>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</si>
  <si>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</si>
  <si>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</si>
  <si>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</si>
  <si>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</si>
  <si>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</si>
  <si>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mt10hmf055akc</t>
  </si>
  <si>
    <t xml:space="preserve">m³</t>
  </si>
  <si>
    <t xml:space="preserve">Concreto simple f'c=210 kg/cm² (21 MPa), no expuesto a ciclos de congelamiento y deshielo, exposición a sulfatos insignificante, sin requerimiento de permeabilidad, no expuesto a cloruros, tamaño máximo del agregado 19 mm, consistencia plástica, premezclado en planta, según el Reglamento Nacional de Edificaciones NTE E.060.</t>
  </si>
  <si>
    <t xml:space="preserve">mt52dep210a</t>
  </si>
  <si>
    <t xml:space="preserve">Ud</t>
  </si>
  <si>
    <t xml:space="preserve">Cartel indicador de circuito de ejercicios físicos al aire libre, de madera de pino silvestre, tratada en autoclave, con clase de uso 4, acabada con barniz protector, formado por dos postes de 0,15 m de lado y 2,15 m de altura vista, con tejadillo y tablero de triplay fenólico de 0,90x0,70 m, con tornillería de acero galvanizado, embutida y protegida con tapones de seguridad, incluso elementos de fijación.</t>
  </si>
  <si>
    <t xml:space="preserve">Subtotal materiales:</t>
  </si>
  <si>
    <t xml:space="preserve">Mano de obra</t>
  </si>
  <si>
    <t xml:space="preserve">mo041</t>
  </si>
  <si>
    <t xml:space="preserve">h</t>
  </si>
  <si>
    <t xml:space="preserve">Operario de construcción de obra civil.</t>
  </si>
  <si>
    <t xml:space="preserve">mo087</t>
  </si>
  <si>
    <t xml:space="preserve">h</t>
  </si>
  <si>
    <t xml:space="preserve">Oficial de construcción de obra civil.</t>
  </si>
  <si>
    <t xml:space="preserve">Subtotal mano de obra:</t>
  </si>
  <si>
    <t xml:space="preserve">Herramientas</t>
  </si>
  <si>
    <t xml:space="preserve">%</t>
  </si>
  <si>
    <t xml:space="preserve">Herramientas</t>
  </si>
  <si>
    <t xml:space="preserve">Coste de mantenimiento decenal: S/. 550,43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</si>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</sst>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65" customWidth="1"/>
    <col min="4" max="4" width="71.06"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0.3</v>
      </c>
      <c r="F10" s="12">
        <v>233.17</v>
      </c>
      <c r="G10" s="12">
        <f ca="1">ROUND(INDIRECT(ADDRESS(ROW()+(0), COLUMN()+(-2), 1))*INDIRECT(ADDRESS(ROW()+(0), COLUMN()+(-1), 1)), 2)</f>
        <v>69.95</v>
      </c>
    </row>
    <row r="11" spans="1:7" ht="55.50" thickBot="1" customHeight="1">
      <c r="A11" s="1" t="s">
        <v>15</v>
      </c>
      <c r="B11" s="1"/>
      <c r="C11" s="10" t="s">
        <v>16</v>
      </c>
      <c r="D11" s="1" t="s">
        <v>17</v>
      </c>
      <c r="E11" s="13">
        <v>1</v>
      </c>
      <c r="F11" s="14">
        <v>2430.1</v>
      </c>
      <c r="G11" s="14">
        <f ca="1">ROUND(INDIRECT(ADDRESS(ROW()+(0), COLUMN()+(-2), 1))*INDIRECT(ADDRESS(ROW()+(0), COLUMN()+(-1), 1)), 2)</f>
        <v>2430.1</v>
      </c>
    </row>
    <row r="12" spans="1:7" ht="13.50" thickBot="1" customHeight="1">
      <c r="A12" s="15"/>
      <c r="B12" s="15"/>
      <c r="C12" s="15"/>
      <c r="D12" s="15"/>
      <c r="E12" s="9" t="s">
        <v>18</v>
      </c>
      <c r="F12" s="9"/>
      <c r="G12" s="17">
        <f ca="1">ROUND(SUM(INDIRECT(ADDRESS(ROW()+(-1), COLUMN()+(0), 1)),INDIRECT(ADDRESS(ROW()+(-2), COLUMN()+(0), 1))), 2)</f>
        <v>2500.05</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3.392</v>
      </c>
      <c r="F14" s="12">
        <v>32.86</v>
      </c>
      <c r="G14" s="12">
        <f ca="1">ROUND(INDIRECT(ADDRESS(ROW()+(0), COLUMN()+(-2), 1))*INDIRECT(ADDRESS(ROW()+(0), COLUMN()+(-1), 1)), 2)</f>
        <v>111.46</v>
      </c>
    </row>
    <row r="15" spans="1:7" ht="13.50" thickBot="1" customHeight="1">
      <c r="A15" s="1" t="s">
        <v>23</v>
      </c>
      <c r="B15" s="1"/>
      <c r="C15" s="10" t="s">
        <v>24</v>
      </c>
      <c r="D15" s="1" t="s">
        <v>25</v>
      </c>
      <c r="E15" s="13">
        <v>3.799</v>
      </c>
      <c r="F15" s="14">
        <v>22.82</v>
      </c>
      <c r="G15" s="14">
        <f ca="1">ROUND(INDIRECT(ADDRESS(ROW()+(0), COLUMN()+(-2), 1))*INDIRECT(ADDRESS(ROW()+(0), COLUMN()+(-1), 1)), 2)</f>
        <v>86.69</v>
      </c>
    </row>
    <row r="16" spans="1:7" ht="13.50" thickBot="1" customHeight="1">
      <c r="A16" s="15"/>
      <c r="B16" s="15"/>
      <c r="C16" s="15"/>
      <c r="D16" s="15"/>
      <c r="E16" s="9" t="s">
        <v>26</v>
      </c>
      <c r="F16" s="9"/>
      <c r="G16" s="17">
        <f ca="1">ROUND(SUM(INDIRECT(ADDRESS(ROW()+(-1), COLUMN()+(0), 1)),INDIRECT(ADDRESS(ROW()+(-2), COLUMN()+(0), 1))), 2)</f>
        <v>198.15</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2698.2</v>
      </c>
      <c r="G18" s="14">
        <f ca="1">ROUND(INDIRECT(ADDRESS(ROW()+(0), COLUMN()+(-2), 1))*INDIRECT(ADDRESS(ROW()+(0), COLUMN()+(-1), 1))/100, 2)</f>
        <v>53.96</v>
      </c>
    </row>
    <row r="19" spans="1:7" ht="13.50" thickBot="1" customHeight="1">
      <c r="A19" s="21" t="s">
        <v>30</v>
      </c>
      <c r="B19" s="21"/>
      <c r="C19" s="22"/>
      <c r="D19" s="23"/>
      <c r="E19" s="24" t="s">
        <v>31</v>
      </c>
      <c r="F19" s="25"/>
      <c r="G19" s="26">
        <f ca="1">ROUND(SUM(INDIRECT(ADDRESS(ROW()+(-1), COLUMN()+(0), 1)),INDIRECT(ADDRESS(ROW()+(-3), COLUMN()+(0), 1)),INDIRECT(ADDRESS(ROW()+(-7), COLUMN()+(0), 1))), 2)</f>
        <v>2752.16</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