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<sst xmlns="http://schemas.openxmlformats.org/spreadsheetml/2006/main" count="46" uniqueCount="46">
  <si>
    <t xml:space="preserve"/>
  </si>
  <si>
    <t xml:space="preserve">YCF013</t>
  </si>
  <si>
    <t xml:space="preserve">m</t>
  </si>
  <si>
    <t xml:space="preserve">Sistema provisional de protección de borde de losa, clase A, en naves industriales.</t>
  </si>
  <si>
    <r>
      <rPr>
        <sz val="8.25"/>
        <color rgb="FF000000"/>
        <rFont val="Arial"/>
        <family val="2"/>
      </rPr>
      <t xml:space="preserve">Sistema provisional de protección de borde de losa, clase A, que proporciona resistencia sólo para cargas estáticas y para superficies de trabajo con un ángulo de inclinación máximo de 10°, primera puesta, formado por: red de seguridad U A2 M100 Q M, de polipropileno de alta tenacidad, amortizable en 10 puestas y estructura soporte con brazos separados entre sí una distancia máxima de 10 m, amortizables en 15 usos. Incluso cuerda de unión de polipropileno, para unir las redes y cuerda de atado de polipropileno, para atar la cuerda perimetral de las redes a un soporte adecuado.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</si>
  <si>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</si>
  <si>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</si>
  <si>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</si>
  <si>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</si>
  <si>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</si>
  <si>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</si>
  <si>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</si>
  <si>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mt50sph070a</t>
  </si>
  <si>
    <t xml:space="preserve">m²</t>
  </si>
  <si>
    <t xml:space="preserve">Red de seguridad U A2 M100 Q M, de polipropileno de alta tenacidad. Energía de la red A2 (entre 2,2 y 4,4 kJ). Configuración de la red cuadrada, con cuerda perimetral de polipropileno de 16 mm de diámetro.</t>
  </si>
  <si>
    <t xml:space="preserve">mt50sph080b</t>
  </si>
  <si>
    <t xml:space="preserve">Ud</t>
  </si>
  <si>
    <t xml:space="preserve">Brazo inferior, formado por tubo rectangular metálico de 1,5 m de longitud, con dos pletinas soldadas en su extremo para recibir al brazo superior.</t>
  </si>
  <si>
    <t xml:space="preserve">mt50sph090b</t>
  </si>
  <si>
    <t xml:space="preserve">Ud</t>
  </si>
  <si>
    <t xml:space="preserve">Brazo superior, formado por tubo rectangular metálico de 2 m de longitud, con una pletina soldada en su extremo para su unión con el brazo inferior.</t>
  </si>
  <si>
    <t xml:space="preserve">mt50sph100</t>
  </si>
  <si>
    <t xml:space="preserve">Ud</t>
  </si>
  <si>
    <t xml:space="preserve">Cajetín metálico con orificios que permiten posicionar el brazo inferior de 0° a 90°, con intervalos de 15°.</t>
  </si>
  <si>
    <t xml:space="preserve">mt50sph110</t>
  </si>
  <si>
    <t xml:space="preserve">Ud</t>
  </si>
  <si>
    <t xml:space="preserve">Soporte para cajetín, con sistema de fijación mediante cintas textiles de poliéster de alta tenacidad.</t>
  </si>
  <si>
    <t xml:space="preserve">mt50spr180a</t>
  </si>
  <si>
    <t xml:space="preserve">m</t>
  </si>
  <si>
    <t xml:space="preserve">Cuerda de atado G de polipropileno de alta tenacidad, con tratamiento a los rayos UV, D=12 mm y carga de rotura superior a 20 kN.</t>
  </si>
  <si>
    <t xml:space="preserve">mt50spr170b</t>
  </si>
  <si>
    <t xml:space="preserve">m</t>
  </si>
  <si>
    <t xml:space="preserve">Cuerda de unión O de polipropileno de alta tenacidad, con tratamiento a los rayos UV, D=8 mm y carga de rotura superior a 7,5 kN.</t>
  </si>
  <si>
    <t xml:space="preserve">Subtotal materiales:</t>
  </si>
  <si>
    <t xml:space="preserve">Mano de obra</t>
  </si>
  <si>
    <t xml:space="preserve">mo119</t>
  </si>
  <si>
    <t xml:space="preserve">h</t>
  </si>
  <si>
    <t xml:space="preserve">Oficial 1ª Seguridad y Salud.</t>
  </si>
  <si>
    <t xml:space="preserve">mo120</t>
  </si>
  <si>
    <t xml:space="preserve">h</t>
  </si>
  <si>
    <t xml:space="preserve">Peón Seguridad y Salud.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</si>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</sst>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19" customWidth="1"/>
    <col min="4" max="4" width="6.46" customWidth="1"/>
    <col min="5" max="5" width="75.48" customWidth="1"/>
    <col min="6" max="6" width="11.90" customWidth="1"/>
    <col min="7" max="7" width="12.07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2.2</v>
      </c>
      <c r="G10" s="12">
        <v>11.59</v>
      </c>
      <c r="H10" s="12">
        <f ca="1">ROUND(INDIRECT(ADDRESS(ROW()+(0), COLUMN()+(-2), 1))*INDIRECT(ADDRESS(ROW()+(0), COLUMN()+(-1), 1)), 2)</f>
        <v>25.5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0.009</v>
      </c>
      <c r="G11" s="12">
        <v>165.23</v>
      </c>
      <c r="H11" s="12">
        <f ca="1">ROUND(INDIRECT(ADDRESS(ROW()+(0), COLUMN()+(-2), 1))*INDIRECT(ADDRESS(ROW()+(0), COLUMN()+(-1), 1)), 2)</f>
        <v>1.49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0.009</v>
      </c>
      <c r="G12" s="12">
        <v>188.95</v>
      </c>
      <c r="H12" s="12">
        <f ca="1">ROUND(INDIRECT(ADDRESS(ROW()+(0), COLUMN()+(-2), 1))*INDIRECT(ADDRESS(ROW()+(0), COLUMN()+(-1), 1)), 2)</f>
        <v>1.7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0.009</v>
      </c>
      <c r="G13" s="12">
        <v>183.34</v>
      </c>
      <c r="H13" s="12">
        <f ca="1">ROUND(INDIRECT(ADDRESS(ROW()+(0), COLUMN()+(-2), 1))*INDIRECT(ADDRESS(ROW()+(0), COLUMN()+(-1), 1)), 2)</f>
        <v>1.65</v>
      </c>
    </row>
    <row r="14" spans="1:8" ht="24.0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0.009</v>
      </c>
      <c r="G14" s="12">
        <v>224.29</v>
      </c>
      <c r="H14" s="12">
        <f ca="1">ROUND(INDIRECT(ADDRESS(ROW()+(0), COLUMN()+(-2), 1))*INDIRECT(ADDRESS(ROW()+(0), COLUMN()+(-1), 1)), 2)</f>
        <v>2.02</v>
      </c>
    </row>
    <row r="15" spans="1:8" ht="24.0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1">
        <v>0.22</v>
      </c>
      <c r="G15" s="12">
        <v>1.12</v>
      </c>
      <c r="H15" s="12">
        <f ca="1">ROUND(INDIRECT(ADDRESS(ROW()+(0), COLUMN()+(-2), 1))*INDIRECT(ADDRESS(ROW()+(0), COLUMN()+(-1), 1)), 2)</f>
        <v>0.25</v>
      </c>
    </row>
    <row r="16" spans="1:8" ht="24.0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3">
        <v>0.11</v>
      </c>
      <c r="G16" s="14">
        <v>0.64</v>
      </c>
      <c r="H16" s="14">
        <f ca="1">ROUND(INDIRECT(ADDRESS(ROW()+(0), COLUMN()+(-2), 1))*INDIRECT(ADDRESS(ROW()+(0), COLUMN()+(-1), 1)), 2)</f>
        <v>0.07</v>
      </c>
    </row>
    <row r="17" spans="1:8" ht="13.50" thickBot="1" customHeight="1">
      <c r="A17" s="15"/>
      <c r="B17" s="15"/>
      <c r="C17" s="15"/>
      <c r="D17" s="15"/>
      <c r="E17" s="15"/>
      <c r="F17" s="9" t="s">
        <v>33</v>
      </c>
      <c r="G17" s="9"/>
      <c r="H1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32.68</v>
      </c>
    </row>
    <row r="18" spans="1:8" ht="13.50" thickBot="1" customHeight="1">
      <c r="A18" s="15">
        <v>2</v>
      </c>
      <c r="B18" s="15"/>
      <c r="C18" s="15"/>
      <c r="D18" s="15"/>
      <c r="E18" s="18" t="s">
        <v>34</v>
      </c>
      <c r="F18" s="18"/>
      <c r="G18" s="15"/>
      <c r="H18" s="15"/>
    </row>
    <row r="19" spans="1:8" ht="13.50" thickBot="1" customHeight="1">
      <c r="A19" s="1" t="s">
        <v>35</v>
      </c>
      <c r="B19" s="1"/>
      <c r="C19" s="10" t="s">
        <v>36</v>
      </c>
      <c r="D19" s="10"/>
      <c r="E19" s="1" t="s">
        <v>37</v>
      </c>
      <c r="F19" s="11">
        <v>0.503</v>
      </c>
      <c r="G19" s="12">
        <v>31.29</v>
      </c>
      <c r="H19" s="12">
        <f ca="1">ROUND(INDIRECT(ADDRESS(ROW()+(0), COLUMN()+(-2), 1))*INDIRECT(ADDRESS(ROW()+(0), COLUMN()+(-1), 1)), 2)</f>
        <v>15.74</v>
      </c>
    </row>
    <row r="20" spans="1:8" ht="13.50" thickBot="1" customHeight="1">
      <c r="A20" s="1" t="s">
        <v>38</v>
      </c>
      <c r="B20" s="1"/>
      <c r="C20" s="10" t="s">
        <v>39</v>
      </c>
      <c r="D20" s="10"/>
      <c r="E20" s="1" t="s">
        <v>40</v>
      </c>
      <c r="F20" s="13">
        <v>0.503</v>
      </c>
      <c r="G20" s="14">
        <v>20.92</v>
      </c>
      <c r="H20" s="14">
        <f ca="1">ROUND(INDIRECT(ADDRESS(ROW()+(0), COLUMN()+(-2), 1))*INDIRECT(ADDRESS(ROW()+(0), COLUMN()+(-1), 1)), 2)</f>
        <v>10.52</v>
      </c>
    </row>
    <row r="21" spans="1:8" ht="13.50" thickBot="1" customHeight="1">
      <c r="A21" s="15"/>
      <c r="B21" s="15"/>
      <c r="C21" s="15"/>
      <c r="D21" s="15"/>
      <c r="E21" s="15"/>
      <c r="F21" s="9" t="s">
        <v>41</v>
      </c>
      <c r="G21" s="9"/>
      <c r="H21" s="17">
        <f ca="1">ROUND(SUM(INDIRECT(ADDRESS(ROW()+(-1), COLUMN()+(0), 1)),INDIRECT(ADDRESS(ROW()+(-2), COLUMN()+(0), 1))), 2)</f>
        <v>26.26</v>
      </c>
    </row>
    <row r="22" spans="1:8" ht="13.50" thickBot="1" customHeight="1">
      <c r="A22" s="15">
        <v>3</v>
      </c>
      <c r="B22" s="15"/>
      <c r="C22" s="15"/>
      <c r="D22" s="15"/>
      <c r="E22" s="18" t="s">
        <v>42</v>
      </c>
      <c r="F22" s="18"/>
      <c r="G22" s="15"/>
      <c r="H22" s="15"/>
    </row>
    <row r="23" spans="1:8" ht="13.50" thickBot="1" customHeight="1">
      <c r="A23" s="19"/>
      <c r="B23" s="19"/>
      <c r="C23" s="20" t="s">
        <v>43</v>
      </c>
      <c r="D23" s="20"/>
      <c r="E23" s="19" t="s">
        <v>44</v>
      </c>
      <c r="F23" s="13">
        <v>2</v>
      </c>
      <c r="G23" s="14">
        <f ca="1">ROUND(SUM(INDIRECT(ADDRESS(ROW()+(-2), COLUMN()+(1), 1)),INDIRECT(ADDRESS(ROW()+(-6), COLUMN()+(1), 1))), 2)</f>
        <v>58.94</v>
      </c>
      <c r="H23" s="14">
        <f ca="1">ROUND(INDIRECT(ADDRESS(ROW()+(0), COLUMN()+(-2), 1))*INDIRECT(ADDRESS(ROW()+(0), COLUMN()+(-1), 1))/100, 2)</f>
        <v>1.18</v>
      </c>
    </row>
    <row r="24" spans="1:8" ht="13.50" thickBot="1" customHeight="1">
      <c r="A24" s="8"/>
      <c r="B24" s="8"/>
      <c r="C24" s="8"/>
      <c r="D24" s="8"/>
      <c r="E24" s="8"/>
      <c r="F24" s="21" t="s">
        <v>45</v>
      </c>
      <c r="G24" s="21"/>
      <c r="H24" s="22">
        <f ca="1">ROUND(SUM(INDIRECT(ADDRESS(ROW()+(-1), COLUMN()+(0), 1)),INDIRECT(ADDRESS(ROW()+(-3), COLUMN()+(0), 1)),INDIRECT(ADDRESS(ROW()+(-7), COLUMN()+(0), 1))), 2)</f>
        <v>60.12</v>
      </c>
    </row>
  </sheetData>
  <mergeCells count="44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B24"/>
    <mergeCell ref="C24:D24"/>
    <mergeCell ref="F24:G24"/>
  </mergeCells>
  <pageMargins left="0.147638" right="0.147638" top="0.206693" bottom="0.206693" header="0.0" footer="0.0"/>
  <pageSetup paperSize="9" orientation="portrait"/>
  <rowBreaks count="0" manualBreakCount="0">
    </rowBreaks>
</worksheet>
</file>