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<sst xmlns="http://schemas.openxmlformats.org/spreadsheetml/2006/main" count="76" uniqueCount="76">
  <si>
    <t xml:space="preserve"/>
  </si>
  <si>
    <t xml:space="preserve">QEA030</t>
  </si>
  <si>
    <t xml:space="preserve">m²</t>
  </si>
  <si>
    <t xml:space="preserve">Techo plano no transitable, ventilada, autoprotegida, tipo convencional. Impermeabilización con láminas de poliolefinas, tipo monocapa.</t>
  </si>
  <si>
    <r>
      <rPr>
        <sz val="8.25"/>
        <color rgb="FF000000"/>
        <rFont val="Arial"/>
        <family val="2"/>
      </rPr>
      <t xml:space="preserve">Techo plano no transitable, ventilada, autoprotegida, tipo convencional, pendiente del 1% al 15%. FORMACIÓN DE PENDIENTES: tablero cerámico hueco machihembrado de 80x25x3,5 cm con capa de regularización de mortero de cemento, confeccionado en obra, dosificación 1:6, de 3 cm de espesor, acabado frotachado, sobre tabiques aligerados de ladrillo cerámico hueco de 24x11,5x9 cm, recibido con mortero de cemento, confeccionado en obra, dosificación 1:6, dispuestos cada 80 cm y con 30 cm de altura media, rematados superiormente con maestras de mortero de cemento, confeccionado en obra, dosificación 1:6; AISLAMIENTO TÉRMICO: manta ligera de lana de vidrio, IBR "ISOVER"; IMPERMEABILIZACIÓN: tipo monocapa, adherida, formada por una lámina impermeabilizante flexible tipo EVAC, compuesta de una doble hoja de poliolefina termoplástica con acetato de vinil etileno, revestida por una de sus caras con papel de aluminio y por la otra cara con fibras de poliéster no tejidas, de 0,8 mm de espesor y 670 g/m², fijada al soporte en toda su superficie mediante adhesivo cementoso mejorado C2 E, juntas con banda de refuerzo autoadhesiva, y empalmes fijados con adhesivo cementoso mejorado C2 E S1.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</si>
  <si>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</si>
  <si>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</si>
  <si>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</si>
  <si>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</si>
  <si>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</si>
  <si>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</si>
  <si>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</si>
  <si>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</si>
  <si>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</si>
  <si>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</si>
  <si>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</si>
  <si>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</si>
  <si>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</si>
  <si>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</si>
  <si>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</si>
  <si>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</si>
  <si>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</si>
  <si>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</si>
  <si>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</si>
  <si>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mt16pea020b</t>
  </si>
  <si>
    <t xml:space="preserve">m²</t>
  </si>
  <si>
    <t xml:space="preserve">Panel rígido de poliestireno expandido, mecanizado lateral recto, de 20 mm de espesor, resistencia térmica 0,55 m²K/W, conductividad térmica 0,036 W/(mK), para junta de expansión.</t>
  </si>
  <si>
    <t xml:space="preserve">mt16lvi010aad</t>
  </si>
  <si>
    <t xml:space="preserve">m²</t>
  </si>
  <si>
    <t xml:space="preserve">Manta ligera de lana de vidrio, IBR "ISOVER", revestida por una de sus caras con papel kraft que actúa como barrera de vapor, de 80 mm de espesor, resistencia térmica 2 m²K/W, conductividad térmica 0,04 W/(mK), Euroclase F de reacción al fuego, capacidad de absorción de agua a corto plazo &lt;=1 kg/m² y factor de resistencia a la difusión del vapor de agua 1.</t>
  </si>
  <si>
    <t xml:space="preserve">mt04lvg020c</t>
  </si>
  <si>
    <t xml:space="preserve">Ud</t>
  </si>
  <si>
    <t xml:space="preserve">Tablero cerámico hueco machihembrado, para revestir, 80x25x3 cm, con las testas rectas.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</si>
  <si>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</si>
  <si>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</si>
  <si>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</si>
  <si>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mt15rev220a</t>
  </si>
  <si>
    <t xml:space="preserve">m²</t>
  </si>
  <si>
    <t xml:space="preserve">Lámina impermeabilizante flexible tipo EVAC, compuesta de una doble hoja de poliolefina termoplástica con acetato de vinil etileno, revestida por una de sus caras con papel de aluminio y por la otra cara con fibras de poliéster no tejidas, de 0,8 mm de espesor y 670 g/m², suministrada en rollos de 1,5 m de anchura y 30 m de longitud.</t>
  </si>
  <si>
    <t xml:space="preserve">mt09mcr250b</t>
  </si>
  <si>
    <t xml:space="preserve">kg</t>
  </si>
  <si>
    <t xml:space="preserve">Adhesivo cementoso mejorado, C2 E S1, con tiempo abierto ampliado y gran deformabilidad, para la fijación de empalmes de geomembranas, compuesto por cementos especiales, agregados seleccionados y resinas sintéticas.</t>
  </si>
  <si>
    <t xml:space="preserve">mt15rev221a</t>
  </si>
  <si>
    <t xml:space="preserve">m</t>
  </si>
  <si>
    <t xml:space="preserve">Banda de refuerzo autoadhesiva de aluminio, de 10 cm de anchura, suministrada en rollos de 10 m de longitud, para lámina impermeabilizante flexible tipo EVAC.</t>
  </si>
  <si>
    <t xml:space="preserve">Subtotal materiales:</t>
  </si>
  <si>
    <t xml:space="preserve">Equipos</t>
  </si>
  <si>
    <t xml:space="preserve">mq06hor010</t>
  </si>
  <si>
    <t xml:space="preserve">h</t>
  </si>
  <si>
    <t xml:space="preserve">Mezcladora de concreto eléctrica con una capacidad de amasado de 160 l.</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</si>
  <si>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</si>
  <si>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</si>
  <si>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</si>
  <si>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</si>
  <si>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</si>
  <si>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</si>
  <si>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</si>
  <si>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</si>
  <si>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mo054</t>
  </si>
  <si>
    <t xml:space="preserve">h</t>
  </si>
  <si>
    <t xml:space="preserve">Operario en aislamiento.</t>
  </si>
  <si>
    <t xml:space="preserve">mo101</t>
  </si>
  <si>
    <t xml:space="preserve">h</t>
  </si>
  <si>
    <t xml:space="preserve">Oficial en aislamientos.</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</si>
  <si>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</si>
  <si>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</si>
  <si>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</si>
  <si>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</si>
  <si>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</si>
  <si>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</si>
  <si>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</si>
  <si>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</si>
  <si>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</si>
  <si>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</si>
  <si>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t xml:space="preserve">Coste de mantenimiento decenal: S/. 63,73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</si>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</sst>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6.29" customWidth="1"/>
    <col min="5" max="5" width="72.76" customWidth="1"/>
    <col min="6" max="6" width="13.60" customWidth="1"/>
    <col min="7" max="7" width="12.41"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108.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12</v>
      </c>
      <c r="G10" s="12">
        <v>0.98</v>
      </c>
      <c r="H10" s="12">
        <f ca="1">ROUND(INDIRECT(ADDRESS(ROW()+(0), COLUMN()+(-2), 1))*INDIRECT(ADDRESS(ROW()+(0), COLUMN()+(-1), 1)), 2)</f>
        <v>11.76</v>
      </c>
    </row>
    <row r="11" spans="1:8" ht="13.50" thickBot="1" customHeight="1">
      <c r="A11" s="1" t="s">
        <v>15</v>
      </c>
      <c r="B11" s="1"/>
      <c r="C11" s="10" t="s">
        <v>16</v>
      </c>
      <c r="D11" s="10"/>
      <c r="E11" s="1" t="s">
        <v>17</v>
      </c>
      <c r="F11" s="11">
        <v>0.012</v>
      </c>
      <c r="G11" s="12">
        <v>4.68</v>
      </c>
      <c r="H11" s="12">
        <f ca="1">ROUND(INDIRECT(ADDRESS(ROW()+(0), COLUMN()+(-2), 1))*INDIRECT(ADDRESS(ROW()+(0), COLUMN()+(-1), 1)), 2)</f>
        <v>0.06</v>
      </c>
    </row>
    <row r="12" spans="1:8" ht="13.50" thickBot="1" customHeight="1">
      <c r="A12" s="1" t="s">
        <v>18</v>
      </c>
      <c r="B12" s="1"/>
      <c r="C12" s="10" t="s">
        <v>19</v>
      </c>
      <c r="D12" s="10"/>
      <c r="E12" s="1" t="s">
        <v>20</v>
      </c>
      <c r="F12" s="11">
        <v>0.065</v>
      </c>
      <c r="G12" s="12">
        <v>62.49</v>
      </c>
      <c r="H12" s="12">
        <f ca="1">ROUND(INDIRECT(ADDRESS(ROW()+(0), COLUMN()+(-2), 1))*INDIRECT(ADDRESS(ROW()+(0), COLUMN()+(-1), 1)), 2)</f>
        <v>4.06</v>
      </c>
    </row>
    <row r="13" spans="1:8" ht="13.50" thickBot="1" customHeight="1">
      <c r="A13" s="1" t="s">
        <v>21</v>
      </c>
      <c r="B13" s="1"/>
      <c r="C13" s="10" t="s">
        <v>22</v>
      </c>
      <c r="D13" s="10"/>
      <c r="E13" s="1" t="s">
        <v>23</v>
      </c>
      <c r="F13" s="11">
        <v>10</v>
      </c>
      <c r="G13" s="12">
        <v>0.47</v>
      </c>
      <c r="H13" s="12">
        <f ca="1">ROUND(INDIRECT(ADDRESS(ROW()+(0), COLUMN()+(-2), 1))*INDIRECT(ADDRESS(ROW()+(0), COLUMN()+(-1), 1)), 2)</f>
        <v>4.7</v>
      </c>
    </row>
    <row r="14" spans="1:8" ht="34.50" thickBot="1" customHeight="1">
      <c r="A14" s="1" t="s">
        <v>24</v>
      </c>
      <c r="B14" s="1"/>
      <c r="C14" s="10" t="s">
        <v>25</v>
      </c>
      <c r="D14" s="10"/>
      <c r="E14" s="1" t="s">
        <v>26</v>
      </c>
      <c r="F14" s="11">
        <v>0.01</v>
      </c>
      <c r="G14" s="12">
        <v>6.86</v>
      </c>
      <c r="H14" s="12">
        <f ca="1">ROUND(INDIRECT(ADDRESS(ROW()+(0), COLUMN()+(-2), 1))*INDIRECT(ADDRESS(ROW()+(0), COLUMN()+(-1), 1)), 2)</f>
        <v>0.07</v>
      </c>
    </row>
    <row r="15" spans="1:8" ht="55.50" thickBot="1" customHeight="1">
      <c r="A15" s="1" t="s">
        <v>27</v>
      </c>
      <c r="B15" s="1"/>
      <c r="C15" s="10" t="s">
        <v>28</v>
      </c>
      <c r="D15" s="10"/>
      <c r="E15" s="1" t="s">
        <v>29</v>
      </c>
      <c r="F15" s="11">
        <v>1.2</v>
      </c>
      <c r="G15" s="12">
        <v>27.16</v>
      </c>
      <c r="H15" s="12">
        <f ca="1">ROUND(INDIRECT(ADDRESS(ROW()+(0), COLUMN()+(-2), 1))*INDIRECT(ADDRESS(ROW()+(0), COLUMN()+(-1), 1)), 2)</f>
        <v>32.59</v>
      </c>
    </row>
    <row r="16" spans="1:8" ht="24.00" thickBot="1" customHeight="1">
      <c r="A16" s="1" t="s">
        <v>30</v>
      </c>
      <c r="B16" s="1"/>
      <c r="C16" s="10" t="s">
        <v>31</v>
      </c>
      <c r="D16" s="10"/>
      <c r="E16" s="1" t="s">
        <v>32</v>
      </c>
      <c r="F16" s="11">
        <v>5</v>
      </c>
      <c r="G16" s="12">
        <v>3.91</v>
      </c>
      <c r="H16" s="12">
        <f ca="1">ROUND(INDIRECT(ADDRESS(ROW()+(0), COLUMN()+(-2), 1))*INDIRECT(ADDRESS(ROW()+(0), COLUMN()+(-1), 1)), 2)</f>
        <v>19.55</v>
      </c>
    </row>
    <row r="17" spans="1:8" ht="34.50" thickBot="1" customHeight="1">
      <c r="A17" s="1" t="s">
        <v>33</v>
      </c>
      <c r="B17" s="1"/>
      <c r="C17" s="10" t="s">
        <v>34</v>
      </c>
      <c r="D17" s="10"/>
      <c r="E17" s="1" t="s">
        <v>35</v>
      </c>
      <c r="F17" s="11">
        <v>4</v>
      </c>
      <c r="G17" s="12">
        <v>2.13</v>
      </c>
      <c r="H17" s="12">
        <f ca="1">ROUND(INDIRECT(ADDRESS(ROW()+(0), COLUMN()+(-2), 1))*INDIRECT(ADDRESS(ROW()+(0), COLUMN()+(-1), 1)), 2)</f>
        <v>8.52</v>
      </c>
    </row>
    <row r="18" spans="1:8" ht="45.00" thickBot="1" customHeight="1">
      <c r="A18" s="1" t="s">
        <v>36</v>
      </c>
      <c r="B18" s="1"/>
      <c r="C18" s="10" t="s">
        <v>37</v>
      </c>
      <c r="D18" s="10"/>
      <c r="E18" s="1" t="s">
        <v>38</v>
      </c>
      <c r="F18" s="11">
        <v>1.1</v>
      </c>
      <c r="G18" s="12">
        <v>65.08</v>
      </c>
      <c r="H18" s="12">
        <f ca="1">ROUND(INDIRECT(ADDRESS(ROW()+(0), COLUMN()+(-2), 1))*INDIRECT(ADDRESS(ROW()+(0), COLUMN()+(-1), 1)), 2)</f>
        <v>71.59</v>
      </c>
    </row>
    <row r="19" spans="1:8" ht="34.50" thickBot="1" customHeight="1">
      <c r="A19" s="1" t="s">
        <v>39</v>
      </c>
      <c r="B19" s="1"/>
      <c r="C19" s="10" t="s">
        <v>40</v>
      </c>
      <c r="D19" s="10"/>
      <c r="E19" s="1" t="s">
        <v>41</v>
      </c>
      <c r="F19" s="11">
        <v>0.3</v>
      </c>
      <c r="G19" s="12">
        <v>9.1</v>
      </c>
      <c r="H19" s="12">
        <f ca="1">ROUND(INDIRECT(ADDRESS(ROW()+(0), COLUMN()+(-2), 1))*INDIRECT(ADDRESS(ROW()+(0), COLUMN()+(-1), 1)), 2)</f>
        <v>2.73</v>
      </c>
    </row>
    <row r="20" spans="1:8" ht="24.00" thickBot="1" customHeight="1">
      <c r="A20" s="1" t="s">
        <v>42</v>
      </c>
      <c r="B20" s="1"/>
      <c r="C20" s="10" t="s">
        <v>43</v>
      </c>
      <c r="D20" s="10"/>
      <c r="E20" s="1" t="s">
        <v>44</v>
      </c>
      <c r="F20" s="13">
        <v>0.1</v>
      </c>
      <c r="G20" s="14">
        <v>21.7</v>
      </c>
      <c r="H20" s="14">
        <f ca="1">ROUND(INDIRECT(ADDRESS(ROW()+(0), COLUMN()+(-2), 1))*INDIRECT(ADDRESS(ROW()+(0), COLUMN()+(-1), 1)), 2)</f>
        <v>2.17</v>
      </c>
    </row>
    <row r="21" spans="1:8" ht="13.50" thickBot="1" customHeight="1">
      <c r="A21" s="15"/>
      <c r="B21" s="15"/>
      <c r="C21" s="15"/>
      <c r="D21" s="15"/>
      <c r="E21" s="15"/>
      <c r="F21" s="9" t="s">
        <v>45</v>
      </c>
      <c r="G21" s="9"/>
      <c r="H21"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157.8</v>
      </c>
    </row>
    <row r="22" spans="1:8" ht="13.50" thickBot="1" customHeight="1">
      <c r="A22" s="15">
        <v>2</v>
      </c>
      <c r="B22" s="15"/>
      <c r="C22" s="15"/>
      <c r="D22" s="15"/>
      <c r="E22" s="18" t="s">
        <v>46</v>
      </c>
      <c r="F22" s="18"/>
      <c r="G22" s="15"/>
      <c r="H22" s="15"/>
    </row>
    <row r="23" spans="1:8" ht="13.50" thickBot="1" customHeight="1">
      <c r="A23" s="1" t="s">
        <v>47</v>
      </c>
      <c r="B23" s="1"/>
      <c r="C23" s="10" t="s">
        <v>48</v>
      </c>
      <c r="D23" s="10"/>
      <c r="E23" s="1" t="s">
        <v>49</v>
      </c>
      <c r="F23" s="13">
        <v>0.032</v>
      </c>
      <c r="G23" s="14">
        <v>10.45</v>
      </c>
      <c r="H23" s="14">
        <f ca="1">ROUND(INDIRECT(ADDRESS(ROW()+(0), COLUMN()+(-2), 1))*INDIRECT(ADDRESS(ROW()+(0), COLUMN()+(-1), 1)), 2)</f>
        <v>0.33</v>
      </c>
    </row>
    <row r="24" spans="1:8" ht="13.50" thickBot="1" customHeight="1">
      <c r="A24" s="15"/>
      <c r="B24" s="15"/>
      <c r="C24" s="15"/>
      <c r="D24" s="15"/>
      <c r="E24" s="15"/>
      <c r="F24" s="9" t="s">
        <v>50</v>
      </c>
      <c r="G24" s="9"/>
      <c r="H24" s="17">
        <f ca="1">ROUND(SUM(INDIRECT(ADDRESS(ROW()+(-1), COLUMN()+(0), 1))), 2)</f>
        <v>0.33</v>
      </c>
    </row>
    <row r="25" spans="1:8" ht="13.50" thickBot="1" customHeight="1">
      <c r="A25" s="15">
        <v>3</v>
      </c>
      <c r="B25" s="15"/>
      <c r="C25" s="15"/>
      <c r="D25" s="15"/>
      <c r="E25" s="18" t="s">
        <v>51</v>
      </c>
      <c r="F25" s="18"/>
      <c r="G25" s="15"/>
      <c r="H25" s="15"/>
    </row>
    <row r="26" spans="1:8" ht="13.50" thickBot="1" customHeight="1">
      <c r="A26" s="1" t="s">
        <v>52</v>
      </c>
      <c r="B26" s="1"/>
      <c r="C26" s="10" t="s">
        <v>53</v>
      </c>
      <c r="D26" s="10"/>
      <c r="E26" s="1" t="s">
        <v>54</v>
      </c>
      <c r="F26" s="11">
        <v>1.053</v>
      </c>
      <c r="G26" s="12">
        <v>32.86</v>
      </c>
      <c r="H26" s="12">
        <f ca="1">ROUND(INDIRECT(ADDRESS(ROW()+(0), COLUMN()+(-2), 1))*INDIRECT(ADDRESS(ROW()+(0), COLUMN()+(-1), 1)), 2)</f>
        <v>34.6</v>
      </c>
    </row>
    <row r="27" spans="1:8" ht="13.50" thickBot="1" customHeight="1">
      <c r="A27" s="1" t="s">
        <v>55</v>
      </c>
      <c r="B27" s="1"/>
      <c r="C27" s="10" t="s">
        <v>56</v>
      </c>
      <c r="D27" s="10"/>
      <c r="E27" s="1" t="s">
        <v>57</v>
      </c>
      <c r="F27" s="11">
        <v>1.485</v>
      </c>
      <c r="G27" s="12">
        <v>21.97</v>
      </c>
      <c r="H27" s="12">
        <f ca="1">ROUND(INDIRECT(ADDRESS(ROW()+(0), COLUMN()+(-2), 1))*INDIRECT(ADDRESS(ROW()+(0), COLUMN()+(-1), 1)), 2)</f>
        <v>32.63</v>
      </c>
    </row>
    <row r="28" spans="1:8" ht="13.50" thickBot="1" customHeight="1">
      <c r="A28" s="1" t="s">
        <v>58</v>
      </c>
      <c r="B28" s="1"/>
      <c r="C28" s="10" t="s">
        <v>59</v>
      </c>
      <c r="D28" s="10"/>
      <c r="E28" s="1" t="s">
        <v>60</v>
      </c>
      <c r="F28" s="11">
        <v>0.067</v>
      </c>
      <c r="G28" s="12">
        <v>33.77</v>
      </c>
      <c r="H28" s="12">
        <f ca="1">ROUND(INDIRECT(ADDRESS(ROW()+(0), COLUMN()+(-2), 1))*INDIRECT(ADDRESS(ROW()+(0), COLUMN()+(-1), 1)), 2)</f>
        <v>2.26</v>
      </c>
    </row>
    <row r="29" spans="1:8" ht="13.50" thickBot="1" customHeight="1">
      <c r="A29" s="1" t="s">
        <v>61</v>
      </c>
      <c r="B29" s="1"/>
      <c r="C29" s="10" t="s">
        <v>62</v>
      </c>
      <c r="D29" s="10"/>
      <c r="E29" s="1" t="s">
        <v>63</v>
      </c>
      <c r="F29" s="11">
        <v>0.067</v>
      </c>
      <c r="G29" s="12">
        <v>22.82</v>
      </c>
      <c r="H29" s="12">
        <f ca="1">ROUND(INDIRECT(ADDRESS(ROW()+(0), COLUMN()+(-2), 1))*INDIRECT(ADDRESS(ROW()+(0), COLUMN()+(-1), 1)), 2)</f>
        <v>1.53</v>
      </c>
    </row>
    <row r="30" spans="1:8" ht="13.50" thickBot="1" customHeight="1">
      <c r="A30" s="1" t="s">
        <v>64</v>
      </c>
      <c r="B30" s="1"/>
      <c r="C30" s="10" t="s">
        <v>65</v>
      </c>
      <c r="D30" s="10"/>
      <c r="E30" s="1" t="s">
        <v>66</v>
      </c>
      <c r="F30" s="11">
        <v>0.135</v>
      </c>
      <c r="G30" s="12">
        <v>32.86</v>
      </c>
      <c r="H30" s="12">
        <f ca="1">ROUND(INDIRECT(ADDRESS(ROW()+(0), COLUMN()+(-2), 1))*INDIRECT(ADDRESS(ROW()+(0), COLUMN()+(-1), 1)), 2)</f>
        <v>4.44</v>
      </c>
    </row>
    <row r="31" spans="1:8" ht="13.50" thickBot="1" customHeight="1">
      <c r="A31" s="1" t="s">
        <v>67</v>
      </c>
      <c r="B31" s="1"/>
      <c r="C31" s="10" t="s">
        <v>68</v>
      </c>
      <c r="D31" s="10"/>
      <c r="E31" s="1" t="s">
        <v>69</v>
      </c>
      <c r="F31" s="13">
        <v>0.135</v>
      </c>
      <c r="G31" s="14">
        <v>22.82</v>
      </c>
      <c r="H31" s="14">
        <f ca="1">ROUND(INDIRECT(ADDRESS(ROW()+(0), COLUMN()+(-2), 1))*INDIRECT(ADDRESS(ROW()+(0), COLUMN()+(-1), 1)), 2)</f>
        <v>3.08</v>
      </c>
    </row>
    <row r="32" spans="1:8" ht="13.50" thickBot="1" customHeight="1">
      <c r="A32" s="15"/>
      <c r="B32" s="15"/>
      <c r="C32" s="15"/>
      <c r="D32" s="15"/>
      <c r="E32" s="15"/>
      <c r="F32" s="9" t="s">
        <v>70</v>
      </c>
      <c r="G32" s="9"/>
      <c r="H32" s="17">
        <f ca="1">ROUND(SUM(INDIRECT(ADDRESS(ROW()+(-1), COLUMN()+(0), 1)),INDIRECT(ADDRESS(ROW()+(-2), COLUMN()+(0), 1)),INDIRECT(ADDRESS(ROW()+(-3), COLUMN()+(0), 1)),INDIRECT(ADDRESS(ROW()+(-4), COLUMN()+(0), 1)),INDIRECT(ADDRESS(ROW()+(-5), COLUMN()+(0), 1)),INDIRECT(ADDRESS(ROW()+(-6), COLUMN()+(0), 1))), 2)</f>
        <v>78.54</v>
      </c>
    </row>
    <row r="33" spans="1:8" ht="13.50" thickBot="1" customHeight="1">
      <c r="A33" s="15">
        <v>4</v>
      </c>
      <c r="B33" s="15"/>
      <c r="C33" s="15"/>
      <c r="D33" s="15"/>
      <c r="E33" s="18" t="s">
        <v>71</v>
      </c>
      <c r="F33" s="18"/>
      <c r="G33" s="15"/>
      <c r="H33" s="15"/>
    </row>
    <row r="34" spans="1:8" ht="13.50" thickBot="1" customHeight="1">
      <c r="A34" s="19"/>
      <c r="B34" s="19"/>
      <c r="C34" s="20" t="s">
        <v>72</v>
      </c>
      <c r="D34" s="20"/>
      <c r="E34" s="19" t="s">
        <v>73</v>
      </c>
      <c r="F34" s="13">
        <v>2</v>
      </c>
      <c r="G34" s="14">
        <f ca="1">ROUND(SUM(INDIRECT(ADDRESS(ROW()+(-2), COLUMN()+(1), 1)),INDIRECT(ADDRESS(ROW()+(-10), COLUMN()+(1), 1)),INDIRECT(ADDRESS(ROW()+(-13), COLUMN()+(1), 1))), 2)</f>
        <v>236.67</v>
      </c>
      <c r="H34" s="14">
        <f ca="1">ROUND(INDIRECT(ADDRESS(ROW()+(0), COLUMN()+(-2), 1))*INDIRECT(ADDRESS(ROW()+(0), COLUMN()+(-1), 1))/100, 2)</f>
        <v>4.73</v>
      </c>
    </row>
    <row r="35" spans="1:8" ht="13.50" thickBot="1" customHeight="1">
      <c r="A35" s="21" t="s">
        <v>74</v>
      </c>
      <c r="B35" s="21"/>
      <c r="C35" s="22"/>
      <c r="D35" s="22"/>
      <c r="E35" s="23"/>
      <c r="F35" s="24" t="s">
        <v>75</v>
      </c>
      <c r="G35" s="25"/>
      <c r="H35" s="26">
        <f ca="1">ROUND(SUM(INDIRECT(ADDRESS(ROW()+(-1), COLUMN()+(0), 1)),INDIRECT(ADDRESS(ROW()+(-3), COLUMN()+(0), 1)),INDIRECT(ADDRESS(ROW()+(-11), COLUMN()+(0), 1)),INDIRECT(ADDRESS(ROW()+(-14), COLUMN()+(0), 1))), 2)</f>
        <v>241.4</v>
      </c>
    </row>
  </sheetData>
  <mergeCells count="6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F21:G21"/>
    <mergeCell ref="A22:B22"/>
    <mergeCell ref="C22:D22"/>
    <mergeCell ref="E22:F22"/>
    <mergeCell ref="A23:B23"/>
    <mergeCell ref="C23:D23"/>
    <mergeCell ref="A24:B24"/>
    <mergeCell ref="C24:D24"/>
    <mergeCell ref="F24:G24"/>
    <mergeCell ref="A25:B25"/>
    <mergeCell ref="C25:D25"/>
    <mergeCell ref="E25:F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F32:G32"/>
    <mergeCell ref="A33:B33"/>
    <mergeCell ref="C33:D33"/>
    <mergeCell ref="E33:F33"/>
    <mergeCell ref="A34:B34"/>
    <mergeCell ref="C34:D34"/>
    <mergeCell ref="A35:E35"/>
    <mergeCell ref="F35:G35"/>
  </mergeCells>
  <pageMargins left="0.147638" right="0.147638" top="0.206693" bottom="0.206693" header="0.0" footer="0.0"/>
  <pageSetup paperSize="9" orientation="portrait"/>
  <rowBreaks count="0" manualBreakCount="0">
    </rowBreaks>
</worksheet>
</file>