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<sst xmlns="http://schemas.openxmlformats.org/spreadsheetml/2006/main" count="56" uniqueCount="56">
  <si>
    <t xml:space="preserve"/>
  </si>
  <si>
    <t xml:space="preserve">RTT016</t>
  </si>
  <si>
    <t xml:space="preserve">m²</t>
  </si>
  <si>
    <t xml:space="preserve">Cielo raso modular de paneles de lana de madera. Sistema "KNAUF".</t>
  </si>
  <si>
    <r>
      <rPr>
        <sz val="8.25"/>
        <color rgb="FF000000"/>
        <rFont val="Arial"/>
        <family val="2"/>
      </rPr>
      <t xml:space="preserve">Cielo raso modular suspendido, situado a una altura menor de 4 m. Sistema Fibralith "KNAUF", constituido por: ESTRUCTURA: perfilería vista, de acero galvanizado, color blanco, con suela de 24 mm de anchura, comprendiendo perfiles primarios y secundarios; PANELES: paneles ligeros de lana de madera, gama Organic, modelo Organic A "KNAUF", de 600x600 mm y 15 mm de espesor, acabado Pure, resistencia térmica 0,188 m²K/W, conductividad térmica 0,08 W/(mK). Incluso perfiles angulares, fijaciones para el anclaje de los perfiles, tornillería para la fijación de los paneles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</si>
  <si>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</si>
  <si>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</si>
  <si>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</si>
  <si>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</si>
  <si>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</si>
  <si>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</si>
  <si>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</si>
  <si>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mt16vkk010a</t>
  </si>
  <si>
    <t xml:space="preserve">m²</t>
  </si>
  <si>
    <t xml:space="preserve">Panel ligero de lana de madera, gama Organic, modelo Organic A "KNAUF", de 600x600 mm y 15 mm de espesor, acabado Pure, formado por virutas de madera de 1,0 mm de diámetro aglomeradas con cemento, resistencia térmica 0,188 m²K/W, conductividad térmica 0,08 W/(mK), densidad 533,3 kg/m³, factor de resistencia a la difusión del vapor de agua 0,4 y Euroclase B-s1, d0 de reacción al fuego, para aislamiento térmico y acústico y protección frente a incendios, en edificación.</t>
  </si>
  <si>
    <t xml:space="preserve">mt12pfk060ca</t>
  </si>
  <si>
    <t xml:space="preserve">m</t>
  </si>
  <si>
    <t xml:space="preserve">Perfil primario EASY T - 24/38/3700 mm "KNAUF", color blanco, de acero galvanizado.</t>
  </si>
  <si>
    <t xml:space="preserve">mt12pfk060ja</t>
  </si>
  <si>
    <t xml:space="preserve">m</t>
  </si>
  <si>
    <t xml:space="preserve">Perfil secundario EASY TG - 24/32/600 mm "KNAUF", color blanco, de acero galvanizado.</t>
  </si>
  <si>
    <t xml:space="preserve">mt12pfk060ka</t>
  </si>
  <si>
    <t xml:space="preserve">m</t>
  </si>
  <si>
    <t xml:space="preserve">Perfil secundario EASY TG - 24/32/1200 mm "KNAUF", color blanco, de acero galvanizado.</t>
  </si>
  <si>
    <t xml:space="preserve">mt12pfk050f</t>
  </si>
  <si>
    <t xml:space="preserve">m</t>
  </si>
  <si>
    <t xml:space="preserve">Perfil angular EASY L - 25/25/3050 mm "KNAUF", color blanco, de acero galvanizado.</t>
  </si>
  <si>
    <t xml:space="preserve">mt12pek050a</t>
  </si>
  <si>
    <t xml:space="preserve">Ud</t>
  </si>
  <si>
    <t xml:space="preserve">Cuelgue Nonius "KNAUF", para cielos rasos suspendidos.</t>
  </si>
  <si>
    <t xml:space="preserve">mt12pek050b</t>
  </si>
  <si>
    <t xml:space="preserve">Ud</t>
  </si>
  <si>
    <t xml:space="preserve">Seguro Nonius "KNAUF", para cielos rasos suspendidos.</t>
  </si>
  <si>
    <t xml:space="preserve">mt12pek050c</t>
  </si>
  <si>
    <t xml:space="preserve">Ud</t>
  </si>
  <si>
    <t xml:space="preserve">Parte superior Nonius "KNAUF", 530/630, para cielos rasos suspendidos.</t>
  </si>
  <si>
    <t xml:space="preserve">mt12pek030</t>
  </si>
  <si>
    <t xml:space="preserve">Ud</t>
  </si>
  <si>
    <t xml:space="preserve">Varilla de cuelgue "KNAUF" de 100 cm.</t>
  </si>
  <si>
    <t xml:space="preserve">mt12psg220</t>
  </si>
  <si>
    <t xml:space="preserve">Ud</t>
  </si>
  <si>
    <t xml:space="preserve">Fijación compuesta por tarugo y tornillo 5x27.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</si>
  <si>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</si>
  <si>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</si>
  <si>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</si>
  <si>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</si>
  <si>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</si>
  <si>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</si>
  <si>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</si>
  <si>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</si>
  <si>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</si>
  <si>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</si>
  <si>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</si>
  <si>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</si>
  <si>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26,86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</si>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</sst>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6.29" customWidth="1"/>
    <col min="5" max="5" width="73.95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1.02</v>
      </c>
      <c r="G10" s="12">
        <v>103.47</v>
      </c>
      <c r="H10" s="12">
        <f ca="1">ROUND(INDIRECT(ADDRESS(ROW()+(0), COLUMN()+(-2), 1))*INDIRECT(ADDRESS(ROW()+(0), COLUMN()+(-1), 1)), 2)</f>
        <v>105.54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0.9</v>
      </c>
      <c r="G11" s="12">
        <v>7.18</v>
      </c>
      <c r="H11" s="12">
        <f ca="1">ROUND(INDIRECT(ADDRESS(ROW()+(0), COLUMN()+(-2), 1))*INDIRECT(ADDRESS(ROW()+(0), COLUMN()+(-1), 1)), 2)</f>
        <v>6.46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1.75</v>
      </c>
      <c r="G12" s="12">
        <v>7.18</v>
      </c>
      <c r="H12" s="12">
        <f ca="1">ROUND(INDIRECT(ADDRESS(ROW()+(0), COLUMN()+(-2), 1))*INDIRECT(ADDRESS(ROW()+(0), COLUMN()+(-1), 1)), 2)</f>
        <v>12.57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0.9</v>
      </c>
      <c r="G13" s="12">
        <v>7.18</v>
      </c>
      <c r="H13" s="12">
        <f ca="1">ROUND(INDIRECT(ADDRESS(ROW()+(0), COLUMN()+(-2), 1))*INDIRECT(ADDRESS(ROW()+(0), COLUMN()+(-1), 1)), 2)</f>
        <v>6.46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0.8</v>
      </c>
      <c r="G14" s="12">
        <v>6.63</v>
      </c>
      <c r="H14" s="12">
        <f ca="1">ROUND(INDIRECT(ADDRESS(ROW()+(0), COLUMN()+(-2), 1))*INDIRECT(ADDRESS(ROW()+(0), COLUMN()+(-1), 1)), 2)</f>
        <v>5.3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0.75</v>
      </c>
      <c r="G15" s="12">
        <v>1.27</v>
      </c>
      <c r="H15" s="12">
        <f ca="1">ROUND(INDIRECT(ADDRESS(ROW()+(0), COLUMN()+(-2), 1))*INDIRECT(ADDRESS(ROW()+(0), COLUMN()+(-1), 1)), 2)</f>
        <v>0.95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0.75</v>
      </c>
      <c r="G16" s="12">
        <v>0.16</v>
      </c>
      <c r="H16" s="12">
        <f ca="1">ROUND(INDIRECT(ADDRESS(ROW()+(0), COLUMN()+(-2), 1))*INDIRECT(ADDRESS(ROW()+(0), COLUMN()+(-1), 1)), 2)</f>
        <v>0.12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0.75</v>
      </c>
      <c r="G17" s="12">
        <v>2.24</v>
      </c>
      <c r="H17" s="12">
        <f ca="1">ROUND(INDIRECT(ADDRESS(ROW()+(0), COLUMN()+(-2), 1))*INDIRECT(ADDRESS(ROW()+(0), COLUMN()+(-1), 1)), 2)</f>
        <v>1.68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0.75</v>
      </c>
      <c r="G18" s="12">
        <v>1.45</v>
      </c>
      <c r="H18" s="12">
        <f ca="1">ROUND(INDIRECT(ADDRESS(ROW()+(0), COLUMN()+(-2), 1))*INDIRECT(ADDRESS(ROW()+(0), COLUMN()+(-1), 1)), 2)</f>
        <v>1.09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0.75</v>
      </c>
      <c r="G19" s="14">
        <v>0.24</v>
      </c>
      <c r="H19" s="14">
        <f ca="1">ROUND(INDIRECT(ADDRESS(ROW()+(0), COLUMN()+(-2), 1))*INDIRECT(ADDRESS(ROW()+(0), COLUMN()+(-1), 1)), 2)</f>
        <v>0.18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140.35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0.257</v>
      </c>
      <c r="G22" s="12">
        <v>33.77</v>
      </c>
      <c r="H22" s="12">
        <f ca="1">ROUND(INDIRECT(ADDRESS(ROW()+(0), COLUMN()+(-2), 1))*INDIRECT(ADDRESS(ROW()+(0), COLUMN()+(-1), 1)), 2)</f>
        <v>8.68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0.257</v>
      </c>
      <c r="G23" s="14">
        <v>22.82</v>
      </c>
      <c r="H23" s="14">
        <f ca="1">ROUND(INDIRECT(ADDRESS(ROW()+(0), COLUMN()+(-2), 1))*INDIRECT(ADDRESS(ROW()+(0), COLUMN()+(-1), 1)), 2)</f>
        <v>5.86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14.54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9"/>
      <c r="B26" s="19"/>
      <c r="C26" s="20" t="s">
        <v>52</v>
      </c>
      <c r="D26" s="20"/>
      <c r="E26" s="19" t="s">
        <v>53</v>
      </c>
      <c r="F26" s="13">
        <v>2</v>
      </c>
      <c r="G26" s="14">
        <f ca="1">ROUND(SUM(INDIRECT(ADDRESS(ROW()+(-2), COLUMN()+(1), 1)),INDIRECT(ADDRESS(ROW()+(-6), COLUMN()+(1), 1))), 2)</f>
        <v>154.89</v>
      </c>
      <c r="H26" s="14">
        <f ca="1">ROUND(INDIRECT(ADDRESS(ROW()+(0), COLUMN()+(-2), 1))*INDIRECT(ADDRESS(ROW()+(0), COLUMN()+(-1), 1))/100, 2)</f>
        <v>3.1</v>
      </c>
    </row>
    <row r="27" spans="1:8" ht="13.50" thickBot="1" customHeight="1">
      <c r="A27" s="21" t="s">
        <v>54</v>
      </c>
      <c r="B27" s="21"/>
      <c r="C27" s="22"/>
      <c r="D27" s="22"/>
      <c r="E27" s="23"/>
      <c r="F27" s="24" t="s">
        <v>55</v>
      </c>
      <c r="G27" s="25"/>
      <c r="H27" s="26">
        <f ca="1">ROUND(SUM(INDIRECT(ADDRESS(ROW()+(-1), COLUMN()+(0), 1)),INDIRECT(ADDRESS(ROW()+(-3), COLUMN()+(0), 1)),INDIRECT(ADDRESS(ROW()+(-7), COLUMN()+(0), 1))), 2)</f>
        <v>157.99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E27"/>
    <mergeCell ref="F27:G27"/>
  </mergeCells>
  <pageMargins left="0.147638" right="0.147638" top="0.206693" bottom="0.206693" header="0.0" footer="0.0"/>
  <pageSetup paperSize="9" orientation="portrait"/>
  <rowBreaks count="0" manualBreakCount="0">
    </rowBreaks>
</worksheet>
</file>