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<sst xmlns="http://schemas.openxmlformats.org/spreadsheetml/2006/main" count="85" uniqueCount="85">
  <si>
    <t xml:space="preserve"/>
  </si>
  <si>
    <t xml:space="preserve">CVF010</t>
  </si>
  <si>
    <t xml:space="preserve">m³</t>
  </si>
  <si>
    <t xml:space="preserve">Foso de ascensor.</t>
  </si>
  <si>
    <r>
      <rPr>
        <sz val="8.25"/>
        <color rgb="FF000000"/>
        <rFont val="Arial"/>
        <family val="2"/>
      </rPr>
      <t xml:space="preserve">Foso de ascensor a nivel de cimentación, mediante vaso de concreto armado, realizado con concreto f'c=210 kg/cm² (21 MPa), no expuesto a ciclos de congelamiento y deshielo, exposición a sulfatos insignificante, sin requerimiento de permeabilidad, no expuesto a cloruros, tamaño máximo del agregado 12,5 mm, consistencia blanda, preparado en obra, y vaciado con medios manuales, y acero Grado 60 (fy=4200 kg/cm²), con una cuantía aproximada de 50 kg/m³. Incluso armaduras para formación de vigas de borde de borde y refuerzos, mechas de ampliación, alambre de atar, separadores y líquido desencofrante MasterFinish RL 294 "MBCC de Sika", para evitar la adherencia del concreto al encofrado. El precio incluye el montaje y desmontaje del sistema de encofrado y el corte, doblado y montaje de la armadura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</si>
  <si>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</si>
  <si>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</si>
  <si>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</si>
  <si>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</si>
  <si>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</si>
  <si>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</si>
  <si>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</si>
  <si>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</si>
  <si>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</si>
  <si>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concreto.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</si>
  <si>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</si>
  <si>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</si>
  <si>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</si>
  <si>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</si>
  <si>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</si>
  <si>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</si>
  <si>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</si>
  <si>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</si>
  <si>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</si>
  <si>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</si>
  <si>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</si>
  <si>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</si>
  <si>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</si>
  <si>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</si>
  <si>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</si>
  <si>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</si>
  <si>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</si>
  <si>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</si>
  <si>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mt07sep010ab</t>
  </si>
  <si>
    <t xml:space="preserve">Ud</t>
  </si>
  <si>
    <t xml:space="preserve">Separador homologado de plástico, para armaduras de cimentaciones de varios diámetros.</t>
  </si>
  <si>
    <t xml:space="preserve">mt07aco020d</t>
  </si>
  <si>
    <t xml:space="preserve">Ud</t>
  </si>
  <si>
    <t xml:space="preserve">Separador homologado para muros.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</si>
  <si>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</si>
  <si>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</si>
  <si>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</si>
  <si>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</si>
  <si>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</si>
  <si>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</si>
  <si>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</si>
  <si>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</si>
  <si>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</si>
  <si>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mt01arg001be</t>
  </si>
  <si>
    <t xml:space="preserve">m³</t>
  </si>
  <si>
    <t xml:space="preserve">Agregado grueso homogeneizado, de tamaño máximo 12,5 mm.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</si>
  <si>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</si>
  <si>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</si>
  <si>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</si>
  <si>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</si>
  <si>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</si>
  <si>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</si>
  <si>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</si>
  <si>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</si>
  <si>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</si>
  <si>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</si>
  <si>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</si>
  <si>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</si>
  <si>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</si>
  <si>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</si>
  <si>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</si>
  <si>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</si>
  <si>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</si>
  <si>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</si>
  <si>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</si>
  <si>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</si>
  <si>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</si>
  <si>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</si>
  <si>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</si>
  <si>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</si>
  <si>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</si>
  <si>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</si>
  <si>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</si>
  <si>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</si>
  <si>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</si>
  <si>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</si>
  <si>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</si>
  <si>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</si>
  <si>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22,04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</si>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</sst>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40" customWidth="1"/>
    <col min="6" max="6" width="13.60" customWidth="1"/>
    <col min="7" max="7" width="12.4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0.025</v>
      </c>
      <c r="G10" s="12">
        <v>162.3</v>
      </c>
      <c r="H10" s="12">
        <f ca="1">ROUND(INDIRECT(ADDRESS(ROW()+(0), COLUMN()+(-2), 1))*INDIRECT(ADDRESS(ROW()+(0), COLUMN()+(-1), 1)), 2)</f>
        <v>4.06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19.73</v>
      </c>
      <c r="H11" s="12">
        <f ca="1">ROUND(INDIRECT(ADDRESS(ROW()+(0), COLUMN()+(-2), 1))*INDIRECT(ADDRESS(ROW()+(0), COLUMN()+(-1), 1)), 2)</f>
        <v>1.97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0.065</v>
      </c>
      <c r="G12" s="12">
        <v>60.09</v>
      </c>
      <c r="H12" s="12">
        <f ca="1">ROUND(INDIRECT(ADDRESS(ROW()+(0), COLUMN()+(-2), 1))*INDIRECT(ADDRESS(ROW()+(0), COLUMN()+(-1), 1)), 2)</f>
        <v>3.91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0.5</v>
      </c>
      <c r="G13" s="12">
        <v>0.9</v>
      </c>
      <c r="H13" s="12">
        <f ca="1">ROUND(INDIRECT(ADDRESS(ROW()+(0), COLUMN()+(-2), 1))*INDIRECT(ADDRESS(ROW()+(0), COLUMN()+(-1), 1)), 2)</f>
        <v>0.45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0.45</v>
      </c>
      <c r="G14" s="12">
        <v>4.68</v>
      </c>
      <c r="H14" s="12">
        <f ca="1">ROUND(INDIRECT(ADDRESS(ROW()+(0), COLUMN()+(-2), 1))*INDIRECT(ADDRESS(ROW()+(0), COLUMN()+(-1), 1)), 2)</f>
        <v>2.11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0.5</v>
      </c>
      <c r="G15" s="12">
        <v>27.31</v>
      </c>
      <c r="H15" s="12">
        <f ca="1">ROUND(INDIRECT(ADDRESS(ROW()+(0), COLUMN()+(-2), 1))*INDIRECT(ADDRESS(ROW()+(0), COLUMN()+(-1), 1)), 2)</f>
        <v>13.66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0.15</v>
      </c>
      <c r="G16" s="12">
        <v>5.8</v>
      </c>
      <c r="H16" s="12">
        <f ca="1">ROUND(INDIRECT(ADDRESS(ROW()+(0), COLUMN()+(-2), 1))*INDIRECT(ADDRESS(ROW()+(0), COLUMN()+(-1), 1)), 2)</f>
        <v>0.87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4</v>
      </c>
      <c r="G17" s="12">
        <v>0.5</v>
      </c>
      <c r="H17" s="12">
        <f ca="1">ROUND(INDIRECT(ADDRESS(ROW()+(0), COLUMN()+(-2), 1))*INDIRECT(ADDRESS(ROW()+(0), COLUMN()+(-1), 1)), 2)</f>
        <v>2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8</v>
      </c>
      <c r="G18" s="12">
        <v>0.2</v>
      </c>
      <c r="H18" s="12">
        <f ca="1">ROUND(INDIRECT(ADDRESS(ROW()+(0), COLUMN()+(-2), 1))*INDIRECT(ADDRESS(ROW()+(0), COLUMN()+(-1), 1)), 2)</f>
        <v>1.6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51</v>
      </c>
      <c r="G19" s="12">
        <v>3.23</v>
      </c>
      <c r="H19" s="12">
        <f ca="1">ROUND(INDIRECT(ADDRESS(ROW()+(0), COLUMN()+(-2), 1))*INDIRECT(ADDRESS(ROW()+(0), COLUMN()+(-1), 1)), 2)</f>
        <v>164.73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0.209</v>
      </c>
      <c r="G20" s="12">
        <v>4.68</v>
      </c>
      <c r="H20" s="12">
        <f ca="1">ROUND(INDIRECT(ADDRESS(ROW()+(0), COLUMN()+(-2), 1))*INDIRECT(ADDRESS(ROW()+(0), COLUMN()+(-1), 1)), 2)</f>
        <v>0.98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0.523</v>
      </c>
      <c r="G21" s="12">
        <v>42.6</v>
      </c>
      <c r="H21" s="12">
        <f ca="1">ROUND(INDIRECT(ADDRESS(ROW()+(0), COLUMN()+(-2), 1))*INDIRECT(ADDRESS(ROW()+(0), COLUMN()+(-1), 1)), 2)</f>
        <v>22.28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0.653</v>
      </c>
      <c r="G22" s="12">
        <v>57.95</v>
      </c>
      <c r="H22" s="12">
        <f ca="1">ROUND(INDIRECT(ADDRESS(ROW()+(0), COLUMN()+(-2), 1))*INDIRECT(ADDRESS(ROW()+(0), COLUMN()+(-1), 1)), 2)</f>
        <v>37.84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3">
        <v>465.795</v>
      </c>
      <c r="G23" s="14">
        <v>0.47</v>
      </c>
      <c r="H23" s="14">
        <f ca="1">ROUND(INDIRECT(ADDRESS(ROW()+(0), COLUMN()+(-2), 1))*INDIRECT(ADDRESS(ROW()+(0), COLUMN()+(-1), 1)), 2)</f>
        <v>218.92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475.38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3">
        <v>0.765</v>
      </c>
      <c r="G26" s="14">
        <v>10.45</v>
      </c>
      <c r="H26" s="14">
        <f ca="1">ROUND(INDIRECT(ADDRESS(ROW()+(0), COLUMN()+(-2), 1))*INDIRECT(ADDRESS(ROW()+(0), COLUMN()+(-1), 1)), 2)</f>
        <v>7.99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1))), 2)</f>
        <v>7.99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2.2</v>
      </c>
      <c r="G29" s="12">
        <v>32.76</v>
      </c>
      <c r="H29" s="12">
        <f ca="1">ROUND(INDIRECT(ADDRESS(ROW()+(0), COLUMN()+(-2), 1))*INDIRECT(ADDRESS(ROW()+(0), COLUMN()+(-1), 1)), 2)</f>
        <v>72.07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2.933</v>
      </c>
      <c r="G30" s="12">
        <v>22.73</v>
      </c>
      <c r="H30" s="12">
        <f ca="1">ROUND(INDIRECT(ADDRESS(ROW()+(0), COLUMN()+(-2), 1))*INDIRECT(ADDRESS(ROW()+(0), COLUMN()+(-1), 1)), 2)</f>
        <v>66.67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0.469</v>
      </c>
      <c r="G31" s="12">
        <v>32.76</v>
      </c>
      <c r="H31" s="12">
        <f ca="1">ROUND(INDIRECT(ADDRESS(ROW()+(0), COLUMN()+(-2), 1))*INDIRECT(ADDRESS(ROW()+(0), COLUMN()+(-1), 1)), 2)</f>
        <v>15.36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0.704</v>
      </c>
      <c r="G32" s="12">
        <v>22.73</v>
      </c>
      <c r="H32" s="12">
        <f ca="1">ROUND(INDIRECT(ADDRESS(ROW()+(0), COLUMN()+(-2), 1))*INDIRECT(ADDRESS(ROW()+(0), COLUMN()+(-1), 1)), 2)</f>
        <v>16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1.54</v>
      </c>
      <c r="G33" s="12">
        <v>21.05</v>
      </c>
      <c r="H33" s="12">
        <f ca="1">ROUND(INDIRECT(ADDRESS(ROW()+(0), COLUMN()+(-2), 1))*INDIRECT(ADDRESS(ROW()+(0), COLUMN()+(-1), 1)), 2)</f>
        <v>32.42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3">
        <v>1.613</v>
      </c>
      <c r="G34" s="14">
        <v>21.39</v>
      </c>
      <c r="H34" s="14">
        <f ca="1">ROUND(INDIRECT(ADDRESS(ROW()+(0), COLUMN()+(-2), 1))*INDIRECT(ADDRESS(ROW()+(0), COLUMN()+(-1), 1)), 2)</f>
        <v>34.5</v>
      </c>
    </row>
    <row r="35" spans="1:8" ht="13.50" thickBot="1" customHeight="1">
      <c r="A35" s="15"/>
      <c r="B35" s="15"/>
      <c r="C35" s="15"/>
      <c r="D35" s="15"/>
      <c r="E35" s="15"/>
      <c r="F35" s="9" t="s">
        <v>79</v>
      </c>
      <c r="G35" s="9"/>
      <c r="H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237.02</v>
      </c>
    </row>
    <row r="36" spans="1:8" ht="13.50" thickBot="1" customHeight="1">
      <c r="A36" s="15">
        <v>4</v>
      </c>
      <c r="B36" s="15"/>
      <c r="C36" s="15"/>
      <c r="D36" s="15"/>
      <c r="E36" s="18" t="s">
        <v>80</v>
      </c>
      <c r="F36" s="18"/>
      <c r="G36" s="15"/>
      <c r="H36" s="15"/>
    </row>
    <row r="37" spans="1:8" ht="13.50" thickBot="1" customHeight="1">
      <c r="A37" s="19"/>
      <c r="B37" s="19"/>
      <c r="C37" s="20" t="s">
        <v>81</v>
      </c>
      <c r="D37" s="20"/>
      <c r="E37" s="19" t="s">
        <v>82</v>
      </c>
      <c r="F37" s="13">
        <v>2</v>
      </c>
      <c r="G37" s="14">
        <f ca="1">ROUND(SUM(INDIRECT(ADDRESS(ROW()+(-2), COLUMN()+(1), 1)),INDIRECT(ADDRESS(ROW()+(-10), COLUMN()+(1), 1)),INDIRECT(ADDRESS(ROW()+(-13), COLUMN()+(1), 1))), 2)</f>
        <v>720.39</v>
      </c>
      <c r="H37" s="14">
        <f ca="1">ROUND(INDIRECT(ADDRESS(ROW()+(0), COLUMN()+(-2), 1))*INDIRECT(ADDRESS(ROW()+(0), COLUMN()+(-1), 1))/100, 2)</f>
        <v>14.41</v>
      </c>
    </row>
    <row r="38" spans="1:8" ht="13.50" thickBot="1" customHeight="1">
      <c r="A38" s="21" t="s">
        <v>83</v>
      </c>
      <c r="B38" s="21"/>
      <c r="C38" s="22"/>
      <c r="D38" s="22"/>
      <c r="E38" s="23"/>
      <c r="F38" s="24" t="s">
        <v>84</v>
      </c>
      <c r="G38" s="25"/>
      <c r="H38" s="26">
        <f ca="1">ROUND(SUM(INDIRECT(ADDRESS(ROW()+(-1), COLUMN()+(0), 1)),INDIRECT(ADDRESS(ROW()+(-3), COLUMN()+(0), 1)),INDIRECT(ADDRESS(ROW()+(-11), COLUMN()+(0), 1)),INDIRECT(ADDRESS(ROW()+(-14), COLUMN()+(0), 1))), 2)</f>
        <v>734.8</v>
      </c>
    </row>
  </sheetData>
  <mergeCells count="7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F35:G35"/>
    <mergeCell ref="A36:B36"/>
    <mergeCell ref="C36:D36"/>
    <mergeCell ref="E36:F36"/>
    <mergeCell ref="A37:B37"/>
    <mergeCell ref="C37:D37"/>
    <mergeCell ref="A38:E38"/>
    <mergeCell ref="F38:G38"/>
  </mergeCells>
  <pageMargins left="0.147638" right="0.147638" top="0.206693" bottom="0.206693" header="0.0" footer="0.0"/>
  <pageSetup paperSize="9" orientation="portrait"/>
  <rowBreaks count="0" manualBreakCount="0">
    </rowBreaks>
</worksheet>
</file>