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<sst xmlns="http://schemas.openxmlformats.org/spreadsheetml/2006/main" count="33" uniqueCount="33">
  <si>
    <t xml:space="preserve"/>
  </si>
  <si>
    <t xml:space="preserve">EHY067</t>
  </si>
  <si>
    <t xml:space="preserve">m</t>
  </si>
  <si>
    <t xml:space="preserve">Inyección de resinas en fisuras en movimiento, para reparación estructural.</t>
  </si>
  <si>
    <r>
      <rPr>
        <sz val="8.25"/>
        <color rgb="FF000000"/>
        <rFont val="Arial"/>
        <family val="2"/>
      </rPr>
      <t xml:space="preserve">Inyección en fisura en movimiento con lechada fluida de dos componentes, de baja viscosidad, a base de resina flexible de poliuretano, MasterInject 1330 "MBCC de Sika", con endurecedor, sin disolventes, (rendimiento: 0,5 kg/m), aplicada mediante equipo de inyección a baja presión, para reparación de estructura de concreto. El precio no incluye la limpieza del interior de la fisura ni la colocación de los inyectores.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</si>
  <si>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</si>
  <si>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</si>
  <si>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</si>
  <si>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</si>
  <si>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</si>
  <si>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</si>
  <si>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</si>
  <si>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mt09reh136d</t>
  </si>
  <si>
    <t xml:space="preserve">kg</t>
  </si>
  <si>
    <t xml:space="preserve">Lechada fluida de dos componentes, de baja viscosidad, a base de resina flexible de poliuretano, MasterInject 1330 "MBCC de Sika", con endurecedor, sin disolventes, como relleno dúctil para inyección de fisuras activas, tanto secas como húmedas, de más de 0,5 mm de anchura, temperatura de aplicación entre 10°C y 30°C.</t>
  </si>
  <si>
    <t xml:space="preserve">Subtotal materiales:</t>
  </si>
  <si>
    <t xml:space="preserve">Equipos</t>
  </si>
  <si>
    <t xml:space="preserve">mq06eim010</t>
  </si>
  <si>
    <t xml:space="preserve">h</t>
  </si>
  <si>
    <t xml:space="preserve">Equipo de inyección manual de morteros fluidos y resinas.</t>
  </si>
  <si>
    <t xml:space="preserve">Subtotal equipos:</t>
  </si>
  <si>
    <t xml:space="preserve">Mano de obra</t>
  </si>
  <si>
    <t xml:space="preserve">mo020</t>
  </si>
  <si>
    <t xml:space="preserve">h</t>
  </si>
  <si>
    <t xml:space="preserve">Operario de construcción.</t>
  </si>
  <si>
    <t xml:space="preserve">mo112</t>
  </si>
  <si>
    <t xml:space="preserve">h</t>
  </si>
  <si>
    <t xml:space="preserve">Peón especializado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</si>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</sst>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73.78" customWidth="1"/>
    <col min="6" max="6" width="13.43" customWidth="1"/>
    <col min="7" max="7" width="12.5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0.5</v>
      </c>
      <c r="G10" s="14">
        <v>58.16</v>
      </c>
      <c r="H10" s="14">
        <f ca="1">ROUND(INDIRECT(ADDRESS(ROW()+(0), COLUMN()+(-2), 1))*INDIRECT(ADDRESS(ROW()+(0), COLUMN()+(-1), 1)), 2)</f>
        <v>29.08</v>
      </c>
    </row>
    <row r="11" spans="1:8" ht="13.50" thickBot="1" customHeight="1">
      <c r="A11" s="15"/>
      <c r="B11" s="15"/>
      <c r="C11" s="15"/>
      <c r="D11" s="15"/>
      <c r="E11" s="15"/>
      <c r="F11" s="9" t="s">
        <v>15</v>
      </c>
      <c r="G11" s="9"/>
      <c r="H11" s="17">
        <f ca="1">ROUND(SUM(INDIRECT(ADDRESS(ROW()+(-1), COLUMN()+(0), 1))), 2)</f>
        <v>29.08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5.23</v>
      </c>
      <c r="H13" s="14">
        <f ca="1">ROUND(INDIRECT(ADDRESS(ROW()+(0), COLUMN()+(-2), 1))*INDIRECT(ADDRESS(ROW()+(0), COLUMN()+(-1), 1)), 2)</f>
        <v>0.67</v>
      </c>
    </row>
    <row r="14" spans="1:8" ht="13.50" thickBot="1" customHeight="1">
      <c r="A14" s="15"/>
      <c r="B14" s="15"/>
      <c r="C14" s="15"/>
      <c r="D14" s="15"/>
      <c r="E14" s="15"/>
      <c r="F14" s="9" t="s">
        <v>20</v>
      </c>
      <c r="G14" s="9"/>
      <c r="H14" s="17">
        <f ca="1">ROUND(SUM(INDIRECT(ADDRESS(ROW()+(-1), COLUMN()+(0), 1))), 2)</f>
        <v>0.67</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0.182</v>
      </c>
      <c r="G16" s="13">
        <v>31.48</v>
      </c>
      <c r="H16" s="13">
        <f ca="1">ROUND(INDIRECT(ADDRESS(ROW()+(0), COLUMN()+(-2), 1))*INDIRECT(ADDRESS(ROW()+(0), COLUMN()+(-1), 1)), 2)</f>
        <v>5.73</v>
      </c>
    </row>
    <row r="17" spans="1:8" ht="13.50" thickBot="1" customHeight="1">
      <c r="A17" s="1" t="s">
        <v>25</v>
      </c>
      <c r="B17" s="1"/>
      <c r="C17" s="10" t="s">
        <v>26</v>
      </c>
      <c r="D17" s="10"/>
      <c r="E17" s="1" t="s">
        <v>27</v>
      </c>
      <c r="F17" s="12">
        <v>0.182</v>
      </c>
      <c r="G17" s="14">
        <v>21.39</v>
      </c>
      <c r="H17" s="14">
        <f ca="1">ROUND(INDIRECT(ADDRESS(ROW()+(0), COLUMN()+(-2), 1))*INDIRECT(ADDRESS(ROW()+(0), COLUMN()+(-1), 1)), 2)</f>
        <v>3.89</v>
      </c>
    </row>
    <row r="18" spans="1:8" ht="13.50" thickBot="1" customHeight="1">
      <c r="A18" s="15"/>
      <c r="B18" s="15"/>
      <c r="C18" s="15"/>
      <c r="D18" s="15"/>
      <c r="E18" s="15"/>
      <c r="F18" s="9" t="s">
        <v>28</v>
      </c>
      <c r="G18" s="9"/>
      <c r="H18" s="17">
        <f ca="1">ROUND(SUM(INDIRECT(ADDRESS(ROW()+(-1), COLUMN()+(0), 1)),INDIRECT(ADDRESS(ROW()+(-2), COLUMN()+(0), 1))), 2)</f>
        <v>9.62</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39.37</v>
      </c>
      <c r="H20" s="14">
        <f ca="1">ROUND(INDIRECT(ADDRESS(ROW()+(0), COLUMN()+(-2), 1))*INDIRECT(ADDRESS(ROW()+(0), COLUMN()+(-1), 1))/100, 2)</f>
        <v>0.79</v>
      </c>
    </row>
    <row r="21" spans="1:8" ht="13.50" thickBot="1" customHeight="1">
      <c r="A21" s="8"/>
      <c r="B21" s="8"/>
      <c r="C21" s="8"/>
      <c r="D21" s="8"/>
      <c r="E21" s="8"/>
      <c r="F21" s="21" t="s">
        <v>32</v>
      </c>
      <c r="G21" s="21"/>
      <c r="H21" s="22">
        <f ca="1">ROUND(SUM(INDIRECT(ADDRESS(ROW()+(-1), COLUMN()+(0), 1)),INDIRECT(ADDRESS(ROW()+(-3), COLUMN()+(0), 1)),INDIRECT(ADDRESS(ROW()+(-7), COLUMN()+(0), 1)),INDIRECT(ADDRESS(ROW()+(-10), COLUMN()+(0), 1))), 2)</f>
        <v>40.16</v>
      </c>
    </row>
  </sheetData>
  <mergeCells count="4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