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<sst xmlns="http://schemas.openxmlformats.org/spreadsheetml/2006/main" count="67" uniqueCount="67">
  <si>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</si>
  <si>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ANV015</t>
  </si>
  <si>
    <t xml:space="preserve">m²</t>
  </si>
  <si>
    <t xml:space="preserve">Falso piso ventilado de concreto, para grandes alturas.</t>
  </si>
  <si>
    <r>
      <rPr>
        <sz val="8.25"/>
        <color rgb="FF000000"/>
        <rFont val="Arial"/>
        <family val="2"/>
      </rPr>
      <t xml:space="preserve">Falso piso ventilado de concreto armado, para grandes alturas, de 100+4 cm de canto, sobre encofrado perdido de piezas de polipropileno reciclado, apoyado sobre tubos de PVC de 125 mm de diámetro y 85 cm de altura, fijados a una matriz base, realizado con concreto f'c=210 kg/cm² (21 MPa), no expuesto a ciclos de congelamiento y deshielo, exposición a sulfatos insignificante, sin requerimiento de permeabilidad, no expuesto a cloruros, tamaño máximo del agregado 12,5 mm, consistencia blanda, preparado en obra, y malla electrosoldada QE-79 cocada 300x300 mm de acero trefilado corrugado ASTM A 82-94 como armadura de reparto, colocada sobre separadores homologados en capa de compresión de 4 cm de espesor; apoyado todo ello sobre base de concreto pobre. El precio no incluye la capa de concreto pobre.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</si>
  <si>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</si>
  <si>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</si>
  <si>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</si>
  <si>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</si>
  <si>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</si>
  <si>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</si>
  <si>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</si>
  <si>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mt07cid030a</t>
  </si>
  <si>
    <t xml:space="preserve">m²</t>
  </si>
  <si>
    <t xml:space="preserve">Encofrado perdido de piezas de polipropileno reciclado, de 58x58x15 cm, para disponer sobre tubos de PVC, sobre una matriz base, para falsos pisos ventiladas de gran altura.</t>
  </si>
  <si>
    <t xml:space="preserve">mt36tit010ha</t>
  </si>
  <si>
    <t xml:space="preserve">m</t>
  </si>
  <si>
    <t xml:space="preserve">Tubo de PVC, serie B, de 125 mm de diámetro y 3,2 mm de espesor.</t>
  </si>
  <si>
    <t xml:space="preserve">mt07ame090dmg</t>
  </si>
  <si>
    <t xml:space="preserve">m²</t>
  </si>
  <si>
    <t xml:space="preserve">Malla electrosoldada QE-79 cocada 300x300 mm, con alambres longitudinales de 5 mm de diámetro y alambres transversales de 5,0 mm de diámetro, de acero trefilado corrugado ASTM A 82-94, según ASTM A 185.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</si>
  <si>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</si>
  <si>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</si>
  <si>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</si>
  <si>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</si>
  <si>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</si>
  <si>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</si>
  <si>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</si>
  <si>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</si>
  <si>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</si>
  <si>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</si>
  <si>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</si>
  <si>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</si>
  <si>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</si>
  <si>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</si>
  <si>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</si>
  <si>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mt07aco020m</t>
  </si>
  <si>
    <t xml:space="preserve">Ud</t>
  </si>
  <si>
    <t xml:space="preserve">Separador homologado para malla electrosoldada.</t>
  </si>
  <si>
    <t xml:space="preserve">Subtotal materiales:</t>
  </si>
  <si>
    <t xml:space="preserve">Equipos</t>
  </si>
  <si>
    <t xml:space="preserve">mq06vib020</t>
  </si>
  <si>
    <t xml:space="preserve">h</t>
  </si>
  <si>
    <t xml:space="preserve">Regla vibrante de 3 m.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</si>
  <si>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</si>
  <si>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</si>
  <si>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</si>
  <si>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</si>
  <si>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</si>
  <si>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</si>
  <si>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</si>
  <si>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</si>
  <si>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</si>
  <si>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</si>
  <si>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</si>
  <si>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</si>
  <si>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</si>
  <si>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</si>
  <si>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</si>
  <si>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</si>
  <si>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</si>
  <si>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</si>
  <si>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</si>
  <si>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</si>
  <si>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</si>
  <si>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12,95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</si>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</sst>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8.16" customWidth="1"/>
    <col min="4" max="4" width="70.72" customWidth="1"/>
    <col min="5" max="5" width="13.60" customWidth="1"/>
    <col min="6" max="6" width="12.4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67.35</v>
      </c>
      <c r="G10" s="12">
        <f ca="1">ROUND(INDIRECT(ADDRESS(ROW()+(0), COLUMN()+(-2), 1))*INDIRECT(ADDRESS(ROW()+(0), COLUMN()+(-1), 1)), 2)</f>
        <v>70.72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2.55</v>
      </c>
      <c r="F11" s="12">
        <v>20.64</v>
      </c>
      <c r="G11" s="12">
        <f ca="1">ROUND(INDIRECT(ADDRESS(ROW()+(0), COLUMN()+(-2), 1))*INDIRECT(ADDRESS(ROW()+(0), COLUMN()+(-1), 1)), 2)</f>
        <v>52.63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1.1</v>
      </c>
      <c r="F12" s="12">
        <v>5.06</v>
      </c>
      <c r="G12" s="12">
        <f ca="1">ROUND(INDIRECT(ADDRESS(ROW()+(0), COLUMN()+(-2), 1))*INDIRECT(ADDRESS(ROW()+(0), COLUMN()+(-1), 1)), 2)</f>
        <v>5.57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0.017</v>
      </c>
      <c r="F13" s="12">
        <v>4.68</v>
      </c>
      <c r="G13" s="12">
        <f ca="1">ROUND(INDIRECT(ADDRESS(ROW()+(0), COLUMN()+(-2), 1))*INDIRECT(ADDRESS(ROW()+(0), COLUMN()+(-1), 1)), 2)</f>
        <v>0.08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0.018</v>
      </c>
      <c r="F14" s="12">
        <v>4.68</v>
      </c>
      <c r="G14" s="12">
        <f ca="1">ROUND(INDIRECT(ADDRESS(ROW()+(0), COLUMN()+(-2), 1))*INDIRECT(ADDRESS(ROW()+(0), COLUMN()+(-1), 1)), 2)</f>
        <v>0.08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0.045</v>
      </c>
      <c r="F15" s="12">
        <v>42.6</v>
      </c>
      <c r="G15" s="12">
        <f ca="1">ROUND(INDIRECT(ADDRESS(ROW()+(0), COLUMN()+(-2), 1))*INDIRECT(ADDRESS(ROW()+(0), COLUMN()+(-1), 1)), 2)</f>
        <v>1.92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0.056</v>
      </c>
      <c r="F16" s="12">
        <v>57.95</v>
      </c>
      <c r="G16" s="12">
        <f ca="1">ROUND(INDIRECT(ADDRESS(ROW()+(0), COLUMN()+(-2), 1))*INDIRECT(ADDRESS(ROW()+(0), COLUMN()+(-1), 1)), 2)</f>
        <v>3.25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40.092</v>
      </c>
      <c r="F17" s="12">
        <v>0.47</v>
      </c>
      <c r="G17" s="12">
        <f ca="1">ROUND(INDIRECT(ADDRESS(ROW()+(0), COLUMN()+(-2), 1))*INDIRECT(ADDRESS(ROW()+(0), COLUMN()+(-1), 1)), 2)</f>
        <v>18.84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3">
        <v>1</v>
      </c>
      <c r="F18" s="14">
        <v>0.28</v>
      </c>
      <c r="G18" s="14">
        <f ca="1">ROUND(INDIRECT(ADDRESS(ROW()+(0), COLUMN()+(-2), 1))*INDIRECT(ADDRESS(ROW()+(0), COLUMN()+(-1), 1)), 2)</f>
        <v>0.28</v>
      </c>
    </row>
    <row r="19" spans="1:7" ht="13.50" thickBot="1" customHeight="1">
      <c r="A19" s="15"/>
      <c r="B19" s="15"/>
      <c r="C19" s="15"/>
      <c r="D19" s="15"/>
      <c r="E19" s="9" t="s">
        <v>39</v>
      </c>
      <c r="F19" s="9"/>
      <c r="G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153.37</v>
      </c>
    </row>
    <row r="20" spans="1:7" ht="13.50" thickBot="1" customHeight="1">
      <c r="A20" s="15">
        <v>2</v>
      </c>
      <c r="B20" s="15"/>
      <c r="C20" s="15"/>
      <c r="D20" s="18" t="s">
        <v>40</v>
      </c>
      <c r="E20" s="18"/>
      <c r="F20" s="15"/>
      <c r="G20" s="15"/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1">
        <v>0.082</v>
      </c>
      <c r="F21" s="12">
        <v>15.84</v>
      </c>
      <c r="G21" s="12">
        <f ca="1">ROUND(INDIRECT(ADDRESS(ROW()+(0), COLUMN()+(-2), 1))*INDIRECT(ADDRESS(ROW()+(0), COLUMN()+(-1), 1)), 2)</f>
        <v>1.3</v>
      </c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3">
        <v>0.057</v>
      </c>
      <c r="F22" s="14">
        <v>10.45</v>
      </c>
      <c r="G22" s="14">
        <f ca="1">ROUND(INDIRECT(ADDRESS(ROW()+(0), COLUMN()+(-2), 1))*INDIRECT(ADDRESS(ROW()+(0), COLUMN()+(-1), 1)), 2)</f>
        <v>0.6</v>
      </c>
    </row>
    <row r="23" spans="1:7" ht="13.50" thickBot="1" customHeight="1">
      <c r="A23" s="15"/>
      <c r="B23" s="15"/>
      <c r="C23" s="15"/>
      <c r="D23" s="15"/>
      <c r="E23" s="9" t="s">
        <v>47</v>
      </c>
      <c r="F23" s="9"/>
      <c r="G23" s="17">
        <f ca="1">ROUND(SUM(INDIRECT(ADDRESS(ROW()+(-1), COLUMN()+(0), 1)),INDIRECT(ADDRESS(ROW()+(-2), COLUMN()+(0), 1))), 2)</f>
        <v>1.9</v>
      </c>
    </row>
    <row r="24" spans="1:7" ht="13.50" thickBot="1" customHeight="1">
      <c r="A24" s="15">
        <v>3</v>
      </c>
      <c r="B24" s="15"/>
      <c r="C24" s="15"/>
      <c r="D24" s="18" t="s">
        <v>48</v>
      </c>
      <c r="E24" s="18"/>
      <c r="F24" s="15"/>
      <c r="G24" s="15"/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0.031</v>
      </c>
      <c r="F25" s="12">
        <v>34.2</v>
      </c>
      <c r="G25" s="12">
        <f ca="1">ROUND(INDIRECT(ADDRESS(ROW()+(0), COLUMN()+(-2), 1))*INDIRECT(ADDRESS(ROW()+(0), COLUMN()+(-1), 1)), 2)</f>
        <v>1.06</v>
      </c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0.031</v>
      </c>
      <c r="F26" s="12">
        <v>23.73</v>
      </c>
      <c r="G26" s="12">
        <f ca="1">ROUND(INDIRECT(ADDRESS(ROW()+(0), COLUMN()+(-2), 1))*INDIRECT(ADDRESS(ROW()+(0), COLUMN()+(-1), 1)), 2)</f>
        <v>0.74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0.029</v>
      </c>
      <c r="F27" s="12">
        <v>34.2</v>
      </c>
      <c r="G27" s="12">
        <f ca="1">ROUND(INDIRECT(ADDRESS(ROW()+(0), COLUMN()+(-2), 1))*INDIRECT(ADDRESS(ROW()+(0), COLUMN()+(-1), 1)), 2)</f>
        <v>0.99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3">
        <v>0.029</v>
      </c>
      <c r="F28" s="14">
        <v>23.73</v>
      </c>
      <c r="G28" s="14">
        <f ca="1">ROUND(INDIRECT(ADDRESS(ROW()+(0), COLUMN()+(-2), 1))*INDIRECT(ADDRESS(ROW()+(0), COLUMN()+(-1), 1)), 2)</f>
        <v>0.69</v>
      </c>
    </row>
    <row r="29" spans="1:7" ht="13.50" thickBot="1" customHeight="1">
      <c r="A29" s="15"/>
      <c r="B29" s="15"/>
      <c r="C29" s="15"/>
      <c r="D29" s="15"/>
      <c r="E29" s="9" t="s">
        <v>61</v>
      </c>
      <c r="F29" s="9"/>
      <c r="G29" s="17">
        <f ca="1">ROUND(SUM(INDIRECT(ADDRESS(ROW()+(-1), COLUMN()+(0), 1)),INDIRECT(ADDRESS(ROW()+(-2), COLUMN()+(0), 1)),INDIRECT(ADDRESS(ROW()+(-3), COLUMN()+(0), 1)),INDIRECT(ADDRESS(ROW()+(-4), COLUMN()+(0), 1))), 2)</f>
        <v>3.48</v>
      </c>
    </row>
    <row r="30" spans="1:7" ht="13.50" thickBot="1" customHeight="1">
      <c r="A30" s="15">
        <v>4</v>
      </c>
      <c r="B30" s="15"/>
      <c r="C30" s="15"/>
      <c r="D30" s="18" t="s">
        <v>62</v>
      </c>
      <c r="E30" s="18"/>
      <c r="F30" s="15"/>
      <c r="G30" s="15"/>
    </row>
    <row r="31" spans="1:7" ht="13.50" thickBot="1" customHeight="1">
      <c r="A31" s="19"/>
      <c r="B31" s="19"/>
      <c r="C31" s="20" t="s">
        <v>63</v>
      </c>
      <c r="D31" s="19" t="s">
        <v>64</v>
      </c>
      <c r="E31" s="13">
        <v>2</v>
      </c>
      <c r="F31" s="14">
        <f ca="1">ROUND(SUM(INDIRECT(ADDRESS(ROW()+(-2), COLUMN()+(1), 1)),INDIRECT(ADDRESS(ROW()+(-8), COLUMN()+(1), 1)),INDIRECT(ADDRESS(ROW()+(-12), COLUMN()+(1), 1))), 2)</f>
        <v>158.75</v>
      </c>
      <c r="G31" s="14">
        <f ca="1">ROUND(INDIRECT(ADDRESS(ROW()+(0), COLUMN()+(-2), 1))*INDIRECT(ADDRESS(ROW()+(0), COLUMN()+(-1), 1))/100, 2)</f>
        <v>3.18</v>
      </c>
    </row>
    <row r="32" spans="1:7" ht="13.50" thickBot="1" customHeight="1">
      <c r="A32" s="21" t="s">
        <v>65</v>
      </c>
      <c r="B32" s="21"/>
      <c r="C32" s="22"/>
      <c r="D32" s="23"/>
      <c r="E32" s="24" t="s">
        <v>66</v>
      </c>
      <c r="F32" s="25"/>
      <c r="G32" s="26">
        <f ca="1">ROUND(SUM(INDIRECT(ADDRESS(ROW()+(-1), COLUMN()+(0), 1)),INDIRECT(ADDRESS(ROW()+(-3), COLUMN()+(0), 1)),INDIRECT(ADDRESS(ROW()+(-9), COLUMN()+(0), 1)),INDIRECT(ADDRESS(ROW()+(-13), COLUMN()+(0), 1))), 2)</f>
        <v>161.93</v>
      </c>
    </row>
  </sheetData>
  <mergeCells count="3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B22"/>
    <mergeCell ref="A23:B23"/>
    <mergeCell ref="E23:F23"/>
    <mergeCell ref="A24:B24"/>
    <mergeCell ref="D24:E24"/>
    <mergeCell ref="A25:B25"/>
    <mergeCell ref="A26:B26"/>
    <mergeCell ref="A27:B27"/>
    <mergeCell ref="A28:B28"/>
    <mergeCell ref="A29:B29"/>
    <mergeCell ref="E29:F29"/>
    <mergeCell ref="A30:B30"/>
    <mergeCell ref="D30:E30"/>
    <mergeCell ref="A31:B31"/>
    <mergeCell ref="A32:D32"/>
    <mergeCell ref="E32:F32"/>
  </mergeCells>
  <pageMargins left="0.147638" right="0.147638" top="0.206693" bottom="0.206693" header="0.0" footer="0.0"/>
  <pageSetup paperSize="9" orientation="portrait"/>
  <rowBreaks count="0" manualBreakCount="0">
    </rowBreaks>
</worksheet>
</file>