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<sst xmlns="http://schemas.openxmlformats.org/spreadsheetml/2006/main" count="29" uniqueCount="29">
  <si>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</si>
  <si>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ASI060</t>
  </si>
  <si>
    <t xml:space="preserve">m</t>
  </si>
  <si>
    <t xml:space="preserve">Rejilla electrosoldada, para canaleta de drenaje.</t>
  </si>
  <si>
    <r>
      <rPr>
        <sz val="8.25"/>
        <color rgb="FF000000"/>
        <rFont val="Arial"/>
        <family val="2"/>
      </rPr>
      <t xml:space="preserve">Rejilla electrosoldada antideslizante, de 700 mm de anchura, acabado galvanizado en caliente, realizada con pletinas portantes de acero laminado S235JR, en perfil plano laminado en caliente, de 30x3 mm, separadas 34 mm entre sí, separadores de varilla cuadrada retorcida, de acero con bajo contenido en carbono ISO 16120-2 C4D, de 5 mm de lado, separados 38 mm entre sí y marco de acero laminado S235JR, en perfil Z laminado en caliente, para canaleta de drenaje, colocada directamente sobre la superficie soporte.</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</si>
  <si>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</si>
  <si>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</si>
  <si>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</si>
  <si>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</si>
  <si>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</si>
  <si>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</si>
  <si>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</si>
  <si>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mt07rel045B</t>
  </si>
  <si>
    <t xml:space="preserve">m</t>
  </si>
  <si>
    <t xml:space="preserve">Rejilla electrosoldada antideslizante, de 700 mm de anchura, acabado galvanizado en caliente, realizada con pletinas portantes de acero laminado S235JR, en perfil plano laminado en caliente, de 30x3 mm, separadas 34 mm entre sí, separadores de varilla cuadrada retorcida, de acero con bajo contenido en carbono ISO 16120-2 C4D, de 5 mm de lado, separados 38 mm entre sí y marco de acero laminado S235JR, en perfil Z laminado en caliente.</t>
  </si>
  <si>
    <t xml:space="preserve">Subtotal materiales:</t>
  </si>
  <si>
    <t xml:space="preserve">Mano de obra</t>
  </si>
  <si>
    <t xml:space="preserve">mo020</t>
  </si>
  <si>
    <t xml:space="preserve">h</t>
  </si>
  <si>
    <t xml:space="preserve">Operario de construcción.</t>
  </si>
  <si>
    <t xml:space="preserve">mo113</t>
  </si>
  <si>
    <t xml:space="preserve">h</t>
  </si>
  <si>
    <t xml:space="preserve">Peón de construcción.</t>
  </si>
  <si>
    <t xml:space="preserve">Subtotal mano de obra:</t>
  </si>
  <si>
    <t xml:space="preserve">Herramientas</t>
  </si>
  <si>
    <t xml:space="preserve">%</t>
  </si>
  <si>
    <t xml:space="preserve">Herramientas</t>
  </si>
  <si>
    <t xml:space="preserve">Coste de mantenimiento decenal: S/. 4,88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</si>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</sst>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08" customWidth="1"/>
    <col min="3" max="3" width="1.53" customWidth="1"/>
    <col min="4" max="4" width="6.12" customWidth="1"/>
    <col min="5" max="5" width="75.31"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0" t="s">
        <v>13</v>
      </c>
      <c r="D10" s="10"/>
      <c r="E10" s="1" t="s">
        <v>14</v>
      </c>
      <c r="F10" s="12">
        <v>1</v>
      </c>
      <c r="G10" s="14">
        <v>156.08</v>
      </c>
      <c r="H10" s="14">
        <f ca="1">ROUND(INDIRECT(ADDRESS(ROW()+(0), COLUMN()+(-2), 1))*INDIRECT(ADDRESS(ROW()+(0), COLUMN()+(-1), 1)), 2)</f>
        <v>156.08</v>
      </c>
    </row>
    <row r="11" spans="1:8" ht="13.50" thickBot="1" customHeight="1">
      <c r="A11" s="15"/>
      <c r="B11" s="15"/>
      <c r="C11" s="15"/>
      <c r="D11" s="15"/>
      <c r="E11" s="15"/>
      <c r="F11" s="9" t="s">
        <v>15</v>
      </c>
      <c r="G11" s="9"/>
      <c r="H11" s="17">
        <f ca="1">ROUND(SUM(INDIRECT(ADDRESS(ROW()+(-1), COLUMN()+(0), 1))), 2)</f>
        <v>156.08</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0.062</v>
      </c>
      <c r="G13" s="13">
        <v>31.29</v>
      </c>
      <c r="H13" s="13">
        <f ca="1">ROUND(INDIRECT(ADDRESS(ROW()+(0), COLUMN()+(-2), 1))*INDIRECT(ADDRESS(ROW()+(0), COLUMN()+(-1), 1)), 2)</f>
        <v>1.94</v>
      </c>
    </row>
    <row r="14" spans="1:8" ht="13.50" thickBot="1" customHeight="1">
      <c r="A14" s="1" t="s">
        <v>20</v>
      </c>
      <c r="B14" s="1"/>
      <c r="C14" s="10" t="s">
        <v>21</v>
      </c>
      <c r="D14" s="10"/>
      <c r="E14" s="1" t="s">
        <v>22</v>
      </c>
      <c r="F14" s="12">
        <v>0.062</v>
      </c>
      <c r="G14" s="14">
        <v>20.92</v>
      </c>
      <c r="H14" s="14">
        <f ca="1">ROUND(INDIRECT(ADDRESS(ROW()+(0), COLUMN()+(-2), 1))*INDIRECT(ADDRESS(ROW()+(0), COLUMN()+(-1), 1)), 2)</f>
        <v>1.3</v>
      </c>
    </row>
    <row r="15" spans="1:8" ht="13.50" thickBot="1" customHeight="1">
      <c r="A15" s="15"/>
      <c r="B15" s="15"/>
      <c r="C15" s="15"/>
      <c r="D15" s="15"/>
      <c r="E15" s="15"/>
      <c r="F15" s="9" t="s">
        <v>23</v>
      </c>
      <c r="G15" s="9"/>
      <c r="H15" s="17">
        <f ca="1">ROUND(SUM(INDIRECT(ADDRESS(ROW()+(-1), COLUMN()+(0), 1)),INDIRECT(ADDRESS(ROW()+(-2), COLUMN()+(0), 1))), 2)</f>
        <v>3.24</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159.32</v>
      </c>
      <c r="H17" s="14">
        <f ca="1">ROUND(INDIRECT(ADDRESS(ROW()+(0), COLUMN()+(-2), 1))*INDIRECT(ADDRESS(ROW()+(0), COLUMN()+(-1), 1))/100, 2)</f>
        <v>3.19</v>
      </c>
    </row>
    <row r="18" spans="1:8" ht="13.50" thickBot="1" customHeight="1">
      <c r="A18" s="21" t="s">
        <v>27</v>
      </c>
      <c r="B18" s="21"/>
      <c r="C18" s="22"/>
      <c r="D18" s="22"/>
      <c r="E18" s="23"/>
      <c r="F18" s="24" t="s">
        <v>28</v>
      </c>
      <c r="G18" s="25"/>
      <c r="H18" s="26">
        <f ca="1">ROUND(SUM(INDIRECT(ADDRESS(ROW()+(-1), COLUMN()+(0), 1)),INDIRECT(ADDRESS(ROW()+(-3), COLUMN()+(0), 1)),INDIRECT(ADDRESS(ROW()+(-7), COLUMN()+(0), 1))), 2)</f>
        <v>162.51</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