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<sst xmlns="http://schemas.openxmlformats.org/spreadsheetml/2006/main" count="40" uniqueCount="40">
  <si>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</si>
  <si>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AUR040</t>
  </si>
  <si>
    <t xml:space="preserve">m³</t>
  </si>
  <si>
    <t xml:space="preserve">Relleno con material de drenaje.</t>
  </si>
  <si>
    <r>
      <rPr>
        <sz val="8.25"/>
        <color rgb="FF000000"/>
        <rFont val="Arial"/>
        <family val="2"/>
      </rPr>
      <t xml:space="preserve">Relleno con grava filtrante sin clasificar, para drenaje, y compactación en tongadas sucesivas de 30 cm de espesor máximo con rodillo vibrante de guiado manual, hasta alcanzar una densidad seca no inferior al 80% de la máxima obtenida en el ensayo Proctor Modificado. El precio no incluye la red de drenaje ni la realización del ensayo Proctor Modificado.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</si>
  <si>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</si>
  <si>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</si>
  <si>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</si>
  <si>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</si>
  <si>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</si>
  <si>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</si>
  <si>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</si>
  <si>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mt01ard030b</t>
  </si>
  <si>
    <t xml:space="preserve">t</t>
  </si>
  <si>
    <t xml:space="preserve">Grava filtrante sin clasificar.</t>
  </si>
  <si>
    <t xml:space="preserve">Subtotal materiales:</t>
  </si>
  <si>
    <t xml:space="preserve">Equipos</t>
  </si>
  <si>
    <t xml:space="preserve">mq01pan010a</t>
  </si>
  <si>
    <t xml:space="preserve">h</t>
  </si>
  <si>
    <t xml:space="preserve">Pala cargadora sobre neumáticos de 120 kW/1,9 m³.</t>
  </si>
  <si>
    <t xml:space="preserve">mq04cab010c</t>
  </si>
  <si>
    <t xml:space="preserve">h</t>
  </si>
  <si>
    <t xml:space="preserve">Camión basculante de 12 t de carga, de 162 kW.</t>
  </si>
  <si>
    <t xml:space="preserve">mq02roa010a</t>
  </si>
  <si>
    <t xml:space="preserve">h</t>
  </si>
  <si>
    <t xml:space="preserve">Rodillo vibrante de guiado manual, de 700 kg, anchura de trabajo 70 cm.</t>
  </si>
  <si>
    <t xml:space="preserve">mq02cia020j</t>
  </si>
  <si>
    <t xml:space="preserve">h</t>
  </si>
  <si>
    <t xml:space="preserve">Camión cisterna, de 8 m³ de capacidad.</t>
  </si>
  <si>
    <t xml:space="preserve">Subtotal equipos:</t>
  </si>
  <si>
    <t xml:space="preserve">Mano de obra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</si>
  <si>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</si>
  <si>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</si>
  <si>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</si>
  <si>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</si>
  <si>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</si>
  <si>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</si>
  <si>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</si>
  <si>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5,08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</si>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</sst>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0.68" customWidth="1"/>
    <col min="4" max="4" width="9.86" customWidth="1"/>
    <col min="5" max="5" width="62.22" customWidth="1"/>
    <col min="6" max="6" width="15.13" customWidth="1"/>
    <col min="7" max="7" width="15.13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1.5</v>
      </c>
      <c r="G10" s="14">
        <v>65.63</v>
      </c>
      <c r="H10" s="14">
        <f ca="1">ROUND(INDIRECT(ADDRESS(ROW()+(0), COLUMN()+(-2), 1))*INDIRECT(ADDRESS(ROW()+(0), COLUMN()+(-1), 1)), 2)</f>
        <v>98.45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98.45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0.02</v>
      </c>
      <c r="G13" s="13">
        <v>135.8</v>
      </c>
      <c r="H13" s="13">
        <f ca="1">ROUND(INDIRECT(ADDRESS(ROW()+(0), COLUMN()+(-2), 1))*INDIRECT(ADDRESS(ROW()+(0), COLUMN()+(-1), 1)), 2)</f>
        <v>2.72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0.015</v>
      </c>
      <c r="G14" s="13">
        <v>135.59</v>
      </c>
      <c r="H14" s="13">
        <f ca="1">ROUND(INDIRECT(ADDRESS(ROW()+(0), COLUMN()+(-2), 1))*INDIRECT(ADDRESS(ROW()+(0), COLUMN()+(-1), 1)), 2)</f>
        <v>2.03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0.312</v>
      </c>
      <c r="G15" s="13">
        <v>28.56</v>
      </c>
      <c r="H15" s="13">
        <f ca="1">ROUND(INDIRECT(ADDRESS(ROW()+(0), COLUMN()+(-2), 1))*INDIRECT(ADDRESS(ROW()+(0), COLUMN()+(-1), 1)), 2)</f>
        <v>8.91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2">
        <v>0.012</v>
      </c>
      <c r="G16" s="14">
        <v>358.35</v>
      </c>
      <c r="H16" s="14">
        <f ca="1">ROUND(INDIRECT(ADDRESS(ROW()+(0), COLUMN()+(-2), 1))*INDIRECT(ADDRESS(ROW()+(0), COLUMN()+(-1), 1)), 2)</f>
        <v>4.3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1))), 2)</f>
        <v>17.96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"/>
      <c r="D19" s="10" t="s">
        <v>32</v>
      </c>
      <c r="E19" s="1" t="s">
        <v>33</v>
      </c>
      <c r="F19" s="12">
        <v>0.385</v>
      </c>
      <c r="G19" s="14">
        <v>20.92</v>
      </c>
      <c r="H19" s="14">
        <f ca="1">ROUND(INDIRECT(ADDRESS(ROW()+(0), COLUMN()+(-2), 1))*INDIRECT(ADDRESS(ROW()+(0), COLUMN()+(-1), 1)), 2)</f>
        <v>8.05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1))), 2)</f>
        <v>8.05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19"/>
      <c r="D22" s="20" t="s">
        <v>36</v>
      </c>
      <c r="E22" s="19" t="s">
        <v>37</v>
      </c>
      <c r="F22" s="12">
        <v>2</v>
      </c>
      <c r="G22" s="14">
        <f ca="1">ROUND(SUM(INDIRECT(ADDRESS(ROW()+(-2), COLUMN()+(1), 1)),INDIRECT(ADDRESS(ROW()+(-5), COLUMN()+(1), 1)),INDIRECT(ADDRESS(ROW()+(-11), COLUMN()+(1), 1))), 2)</f>
        <v>124.46</v>
      </c>
      <c r="H22" s="14">
        <f ca="1">ROUND(INDIRECT(ADDRESS(ROW()+(0), COLUMN()+(-2), 1))*INDIRECT(ADDRESS(ROW()+(0), COLUMN()+(-1), 1))/100, 2)</f>
        <v>2.49</v>
      </c>
    </row>
    <row r="23" spans="1:8" ht="13.50" thickBot="1" customHeight="1">
      <c r="A23" s="21" t="s">
        <v>38</v>
      </c>
      <c r="B23" s="21"/>
      <c r="C23" s="21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1)),INDIRECT(ADDRESS(ROW()+(-6), COLUMN()+(0), 1)),INDIRECT(ADDRESS(ROW()+(-12), COLUMN()+(0), 1))), 2)</f>
        <v>126.95</v>
      </c>
    </row>
  </sheetData>
  <mergeCells count="27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A16:C16"/>
    <mergeCell ref="A17:C17"/>
    <mergeCell ref="F17:G17"/>
    <mergeCell ref="A18:C18"/>
    <mergeCell ref="E18:F18"/>
    <mergeCell ref="A19:C19"/>
    <mergeCell ref="A20:C20"/>
    <mergeCell ref="F20:G20"/>
    <mergeCell ref="A21:C21"/>
    <mergeCell ref="E21:F21"/>
    <mergeCell ref="A22:C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