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<sst xmlns="http://schemas.openxmlformats.org/spreadsheetml/2006/main" count="50" uniqueCount="50">
  <si>
    <t xml:space="preserve"/>
  </si>
  <si>
    <t xml:space="preserve">FCY010</t>
  </si>
  <si>
    <t xml:space="preserve">Ud</t>
  </si>
  <si>
    <t xml:space="preserve">Carpintería exterior de aluminio "CORTIZO".</t>
  </si>
  <si>
    <r>
      <rPr>
        <sz val="7.80"/>
        <color rgb="FF000000"/>
        <rFont val="Arial"/>
        <family val="2"/>
      </rPr>
      <t xml:space="preserve">Carpintería de aluminio, </t>
    </r>
    <r>
      <rPr>
        <b/>
        <sz val="7.80"/>
        <color rgb="FF000000"/>
        <rFont val="Arial"/>
        <family val="2"/>
      </rPr>
      <t xml:space="preserve">anodizado natural, para conformado de ventana abisagrada practicable de apertura hacia el interior "CORTIZO", de 120x120 cm, sistema 2000 Canal Europeo, "CORTIZO", formada por dos hojas, y con premarco. Compacto incorporado (monoblock), persiana de persianas de PVC, con accionamiento manual mediante cinta y recogedor</t>
    </r>
    <r>
      <rPr>
        <sz val="7.80"/>
        <color rgb="FF000000"/>
        <rFont val="Arial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</si>
  <si>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</si>
  <si>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</si>
  <si>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</si>
  <si>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</si>
  <si>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</si>
  <si>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</si>
  <si>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mt25pfz040l</t>
  </si>
  <si>
    <t xml:space="preserve">m</t>
  </si>
  <si>
    <t xml:space="preserve">Premarco de perfil de aluminio en bruto, sistema 2000, "CORTIZO".</t>
  </si>
  <si>
    <t xml:space="preserve">mt25pfz010waas</t>
  </si>
  <si>
    <t xml:space="preserve">m</t>
  </si>
  <si>
    <t xml:space="preserve">Perfil de aluminio anodizado natural, para conformado de marco de ventana, sistema 2000 Canal Europeo, "CORTIZO", incluso junta central de estanqueidad, con el sello EWAA-EURAS, que garantiza el espesor y la calidad del proceso de anodizado.</t>
  </si>
  <si>
    <t xml:space="preserve">mt25pfz015las</t>
  </si>
  <si>
    <t xml:space="preserve">m</t>
  </si>
  <si>
    <t xml:space="preserve">Perfil de aluminio anodizado natural, para conformado de hoja de ventana, sistema 2000, "CORTIZO", incluso juntas de estanqueidad de la hoja y junta exterior del acristalamiento, con el sello EWAA-EURAS, que garantiza el espesor y la calidad del proceso de anodizado.</t>
  </si>
  <si>
    <t xml:space="preserve">mt25pfz020las</t>
  </si>
  <si>
    <t xml:space="preserve">m</t>
  </si>
  <si>
    <t xml:space="preserve">Perfil de aluminio anodizado natural, para conformado de junquillo, sistema 2000, "CORTIZO", incluso junta cuña de acristalamiento y parte proporcional de grapas, con el sello EWAA-EURAS, que garantiza el espesor y la calidad del proceso de anodizado.</t>
  </si>
  <si>
    <t xml:space="preserve">mt25pfz025las</t>
  </si>
  <si>
    <t xml:space="preserve">m</t>
  </si>
  <si>
    <t xml:space="preserve">Perfil de aluminio anodizado natural, para conformado de inversora, sistema 2000, "CORTIZO", incluso junta central de estanqueidad, con el sello EWAA-EURAS, que garantiza el espesor y la calidad del proceso de anodizado.</t>
  </si>
  <si>
    <t xml:space="preserve">mt15sja100</t>
  </si>
  <si>
    <t xml:space="preserve">Ud</t>
  </si>
  <si>
    <t xml:space="preserve">Cartucho de fragua de silicona neutra.</t>
  </si>
  <si>
    <t xml:space="preserve">mt25pfx200eb</t>
  </si>
  <si>
    <t xml:space="preserve">Ud</t>
  </si>
  <si>
    <t xml:space="preserve">Kit compuesto por escuadras, tapas de condensación y salida de agua, y herrería de ventana practicable de apertura hacia el interior de dos hojas.</t>
  </si>
  <si>
    <t xml:space="preserve">mt25pco015aa</t>
  </si>
  <si>
    <t xml:space="preserve">m²</t>
  </si>
  <si>
    <t xml:space="preserve">Persiana de persianas enrollables de PVC, accionamiento manual mediante cinta y recogedor, en carpintería de aluminio, incluso compacto incorporado (monoblock).</t>
  </si>
  <si>
    <t xml:space="preserve">mt25pfz170u</t>
  </si>
  <si>
    <t xml:space="preserve">m</t>
  </si>
  <si>
    <t xml:space="preserve">Guía de persiana de aluminio anodizado natural, "CORTIZO" con el sello EWAA-EURAS, que garantiza el espesor y la calidad del proceso de anodizado.</t>
  </si>
  <si>
    <t xml:space="preserve">mo017</t>
  </si>
  <si>
    <t xml:space="preserve">h</t>
  </si>
  <si>
    <t xml:space="preserve">Operario carpintero metálico.</t>
  </si>
  <si>
    <t xml:space="preserve">mo057</t>
  </si>
  <si>
    <t xml:space="preserve">h</t>
  </si>
  <si>
    <t xml:space="preserve">Oficial carpintero metálico.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</si>
  <si>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</si>
  <si>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</si>
  <si>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</si>
  <si>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</si>
  <si>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S/. 70,54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</si>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</sst>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5.59" customWidth="1"/>
    <col min="2" max="2" width="3.79" customWidth="1"/>
    <col min="3" max="3" width="4.08" customWidth="1"/>
    <col min="4" max="4" width="21.86" customWidth="1"/>
    <col min="5" max="5" width="27.98" customWidth="1"/>
    <col min="6" max="6" width="12.68" customWidth="1"/>
    <col min="7" max="7" width="2.62" customWidth="1"/>
    <col min="8" max="8" width="3.79" customWidth="1"/>
    <col min="9" max="9" width="11.51" customWidth="1"/>
    <col min="10" max="10" width="2.04" customWidth="1"/>
    <col min="11" max="11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21.60" thickBot="1" customHeight="1">
      <c r="A3" s="3" t="s">
        <v>1</v>
      </c>
      <c r="B3" s="3"/>
      <c r="C3" s="3"/>
      <c r="D3" s="4" t="s">
        <v>2</v>
      </c>
      <c r="E3" s="3" t="s">
        <v>3</v>
      </c>
      <c r="F3" s="5"/>
      <c r="G3" s="5"/>
      <c r="H3" s="5"/>
      <c r="I3" s="5"/>
      <c r="J3" s="5"/>
      <c r="K3" s="5"/>
    </row>
    <row r="4" spans="1:11" ht="31.20" thickBot="1" customHeight="1">
      <c r="A4" s="6" t="s">
        <v>4</v>
      </c>
      <c r="B4" s="6"/>
      <c r="C4" s="6"/>
      <c r="D4" s="7"/>
      <c r="E4" s="7"/>
      <c r="F4" s="7"/>
      <c r="G4" s="7"/>
      <c r="H4" s="7"/>
      <c r="I4" s="7"/>
      <c r="J4" s="8"/>
      <c r="K4" s="8"/>
    </row>
    <row r="7" spans="1:11" ht="12.00" thickBot="1" customHeight="1">
      <c r="A7" s="9" t="s">
        <v>5</v>
      </c>
      <c r="B7" s="9" t="s">
        <v>6</v>
      </c>
      <c r="C7" s="9" t="s">
        <v>7</v>
      </c>
      <c r="D7" s="9"/>
      <c r="E7" s="9"/>
      <c r="F7" s="9"/>
      <c r="G7" s="9" t="s">
        <v>8</v>
      </c>
      <c r="H7" s="9"/>
      <c r="I7" s="9" t="s">
        <v>9</v>
      </c>
      <c r="J7" s="9"/>
      <c r="K7" s="9" t="s">
        <v>10</v>
      </c>
    </row>
    <row r="8" spans="1:11" ht="12.00" thickBot="1" customHeight="1">
      <c r="A8" s="10" t="s">
        <v>11</v>
      </c>
      <c r="B8" s="12" t="s">
        <v>12</v>
      </c>
      <c r="C8" s="10" t="s">
        <v>13</v>
      </c>
      <c r="D8" s="10"/>
      <c r="E8" s="10"/>
      <c r="F8" s="10"/>
      <c r="G8" s="14">
        <v>4.800000</v>
      </c>
      <c r="H8" s="14"/>
      <c r="I8" s="16">
        <v>6.410000</v>
      </c>
      <c r="J8" s="16"/>
      <c r="K8" s="16">
        <f ca="1">ROUND(INDIRECT(ADDRESS(ROW()+(0), COLUMN()+(-4), 1))*INDIRECT(ADDRESS(ROW()+(0), COLUMN()+(-2), 1)), 2)</f>
        <v>30.770000</v>
      </c>
    </row>
    <row r="9" spans="1:11" ht="40.80" thickBot="1" customHeight="1">
      <c r="A9" s="17" t="s">
        <v>14</v>
      </c>
      <c r="B9" s="18" t="s">
        <v>15</v>
      </c>
      <c r="C9" s="17" t="s">
        <v>16</v>
      </c>
      <c r="D9" s="17"/>
      <c r="E9" s="17"/>
      <c r="F9" s="17"/>
      <c r="G9" s="19">
        <v>4.800000</v>
      </c>
      <c r="H9" s="19"/>
      <c r="I9" s="20">
        <v>11.400000</v>
      </c>
      <c r="J9" s="20"/>
      <c r="K9" s="20">
        <f ca="1">ROUND(INDIRECT(ADDRESS(ROW()+(0), COLUMN()+(-4), 1))*INDIRECT(ADDRESS(ROW()+(0), COLUMN()+(-2), 1)), 2)</f>
        <v>54.720000</v>
      </c>
    </row>
    <row r="10" spans="1:11" ht="40.80" thickBot="1" customHeight="1">
      <c r="A10" s="17" t="s">
        <v>17</v>
      </c>
      <c r="B10" s="18" t="s">
        <v>18</v>
      </c>
      <c r="C10" s="17" t="s">
        <v>19</v>
      </c>
      <c r="D10" s="17"/>
      <c r="E10" s="17"/>
      <c r="F10" s="17"/>
      <c r="G10" s="19">
        <v>6.940000</v>
      </c>
      <c r="H10" s="19"/>
      <c r="I10" s="20">
        <v>15.340000</v>
      </c>
      <c r="J10" s="20"/>
      <c r="K10" s="20">
        <f ca="1">ROUND(INDIRECT(ADDRESS(ROW()+(0), COLUMN()+(-4), 1))*INDIRECT(ADDRESS(ROW()+(0), COLUMN()+(-2), 1)), 2)</f>
        <v>106.460000</v>
      </c>
    </row>
    <row r="11" spans="1:11" ht="40.80" thickBot="1" customHeight="1">
      <c r="A11" s="17" t="s">
        <v>20</v>
      </c>
      <c r="B11" s="18" t="s">
        <v>21</v>
      </c>
      <c r="C11" s="17" t="s">
        <v>22</v>
      </c>
      <c r="D11" s="17"/>
      <c r="E11" s="17"/>
      <c r="F11" s="17"/>
      <c r="G11" s="19">
        <v>6.210000</v>
      </c>
      <c r="H11" s="19"/>
      <c r="I11" s="20">
        <v>5.430000</v>
      </c>
      <c r="J11" s="20"/>
      <c r="K11" s="20">
        <f ca="1">ROUND(INDIRECT(ADDRESS(ROW()+(0), COLUMN()+(-4), 1))*INDIRECT(ADDRESS(ROW()+(0), COLUMN()+(-2), 1)), 2)</f>
        <v>33.720000</v>
      </c>
    </row>
    <row r="12" spans="1:11" ht="40.80" thickBot="1" customHeight="1">
      <c r="A12" s="17" t="s">
        <v>23</v>
      </c>
      <c r="B12" s="18" t="s">
        <v>24</v>
      </c>
      <c r="C12" s="17" t="s">
        <v>25</v>
      </c>
      <c r="D12" s="17"/>
      <c r="E12" s="17"/>
      <c r="F12" s="17"/>
      <c r="G12" s="19">
        <v>1.060000</v>
      </c>
      <c r="H12" s="19"/>
      <c r="I12" s="20">
        <v>13.320000</v>
      </c>
      <c r="J12" s="20"/>
      <c r="K12" s="20">
        <f ca="1">ROUND(INDIRECT(ADDRESS(ROW()+(0), COLUMN()+(-4), 1))*INDIRECT(ADDRESS(ROW()+(0), COLUMN()+(-2), 1)), 2)</f>
        <v>14.120000</v>
      </c>
    </row>
    <row r="13" spans="1:11" ht="12.00" thickBot="1" customHeight="1">
      <c r="A13" s="17" t="s">
        <v>26</v>
      </c>
      <c r="B13" s="18" t="s">
        <v>27</v>
      </c>
      <c r="C13" s="17" t="s">
        <v>28</v>
      </c>
      <c r="D13" s="17"/>
      <c r="E13" s="17"/>
      <c r="F13" s="17"/>
      <c r="G13" s="19">
        <v>0.168000</v>
      </c>
      <c r="H13" s="19"/>
      <c r="I13" s="20">
        <v>13.410000</v>
      </c>
      <c r="J13" s="20"/>
      <c r="K13" s="20">
        <f ca="1">ROUND(INDIRECT(ADDRESS(ROW()+(0), COLUMN()+(-4), 1))*INDIRECT(ADDRESS(ROW()+(0), COLUMN()+(-2), 1)), 2)</f>
        <v>2.250000</v>
      </c>
    </row>
    <row r="14" spans="1:11" ht="21.60" thickBot="1" customHeight="1">
      <c r="A14" s="17" t="s">
        <v>29</v>
      </c>
      <c r="B14" s="18" t="s">
        <v>30</v>
      </c>
      <c r="C14" s="17" t="s">
        <v>31</v>
      </c>
      <c r="D14" s="17"/>
      <c r="E14" s="17"/>
      <c r="F14" s="17"/>
      <c r="G14" s="19">
        <v>1.000000</v>
      </c>
      <c r="H14" s="19"/>
      <c r="I14" s="20">
        <v>63.930000</v>
      </c>
      <c r="J14" s="20"/>
      <c r="K14" s="20">
        <f ca="1">ROUND(INDIRECT(ADDRESS(ROW()+(0), COLUMN()+(-4), 1))*INDIRECT(ADDRESS(ROW()+(0), COLUMN()+(-2), 1)), 2)</f>
        <v>63.930000</v>
      </c>
    </row>
    <row r="15" spans="1:11" ht="31.20" thickBot="1" customHeight="1">
      <c r="A15" s="17" t="s">
        <v>32</v>
      </c>
      <c r="B15" s="18" t="s">
        <v>33</v>
      </c>
      <c r="C15" s="17" t="s">
        <v>34</v>
      </c>
      <c r="D15" s="17"/>
      <c r="E15" s="17"/>
      <c r="F15" s="17"/>
      <c r="G15" s="19">
        <v>1.584000</v>
      </c>
      <c r="H15" s="19"/>
      <c r="I15" s="20">
        <v>70.310000</v>
      </c>
      <c r="J15" s="20"/>
      <c r="K15" s="20">
        <f ca="1">ROUND(INDIRECT(ADDRESS(ROW()+(0), COLUMN()+(-4), 1))*INDIRECT(ADDRESS(ROW()+(0), COLUMN()+(-2), 1)), 2)</f>
        <v>111.370000</v>
      </c>
    </row>
    <row r="16" spans="1:11" ht="31.20" thickBot="1" customHeight="1">
      <c r="A16" s="17" t="s">
        <v>35</v>
      </c>
      <c r="B16" s="18" t="s">
        <v>36</v>
      </c>
      <c r="C16" s="17" t="s">
        <v>37</v>
      </c>
      <c r="D16" s="17"/>
      <c r="E16" s="17"/>
      <c r="F16" s="17"/>
      <c r="G16" s="19">
        <v>2.400000</v>
      </c>
      <c r="H16" s="19"/>
      <c r="I16" s="20">
        <v>31.190000</v>
      </c>
      <c r="J16" s="20"/>
      <c r="K16" s="20">
        <f ca="1">ROUND(INDIRECT(ADDRESS(ROW()+(0), COLUMN()+(-4), 1))*INDIRECT(ADDRESS(ROW()+(0), COLUMN()+(-2), 1)), 2)</f>
        <v>74.860000</v>
      </c>
    </row>
    <row r="17" spans="1:11" ht="12.00" thickBot="1" customHeight="1">
      <c r="A17" s="17" t="s">
        <v>38</v>
      </c>
      <c r="B17" s="18" t="s">
        <v>39</v>
      </c>
      <c r="C17" s="17" t="s">
        <v>40</v>
      </c>
      <c r="D17" s="17"/>
      <c r="E17" s="17"/>
      <c r="F17" s="17"/>
      <c r="G17" s="19">
        <v>3.944000</v>
      </c>
      <c r="H17" s="19"/>
      <c r="I17" s="20">
        <v>16.510000</v>
      </c>
      <c r="J17" s="20"/>
      <c r="K17" s="20">
        <f ca="1">ROUND(INDIRECT(ADDRESS(ROW()+(0), COLUMN()+(-4), 1))*INDIRECT(ADDRESS(ROW()+(0), COLUMN()+(-2), 1)), 2)</f>
        <v>65.120000</v>
      </c>
    </row>
    <row r="18" spans="1:11" ht="12.00" thickBot="1" customHeight="1">
      <c r="A18" s="17" t="s">
        <v>41</v>
      </c>
      <c r="B18" s="21" t="s">
        <v>42</v>
      </c>
      <c r="C18" s="22" t="s">
        <v>43</v>
      </c>
      <c r="D18" s="22"/>
      <c r="E18" s="22"/>
      <c r="F18" s="22"/>
      <c r="G18" s="23">
        <v>3.980000</v>
      </c>
      <c r="H18" s="23"/>
      <c r="I18" s="24">
        <v>13.340000</v>
      </c>
      <c r="J18" s="24"/>
      <c r="K18" s="24">
        <f ca="1">ROUND(INDIRECT(ADDRESS(ROW()+(0), COLUMN()+(-4), 1))*INDIRECT(ADDRESS(ROW()+(0), COLUMN()+(-2), 1)), 2)</f>
        <v>53.090000</v>
      </c>
    </row>
    <row r="19" spans="1:11" ht="12.00" thickBot="1" customHeight="1">
      <c r="A19" s="17"/>
      <c r="B19" s="12" t="s">
        <v>44</v>
      </c>
      <c r="C19" s="10" t="s">
        <v>45</v>
      </c>
      <c r="D19" s="10"/>
      <c r="E19" s="10"/>
      <c r="F19" s="10"/>
      <c r="G19" s="14">
        <v>2.000000</v>
      </c>
      <c r="H19" s="14"/>
      <c r="I19" s="16">
        <f ca="1">ROUND(SUM(INDIRECT(ADDRESS(ROW()+(-1), COLUMN()+(2), 1)),INDIRECT(ADDRESS(ROW()+(-2), COLUMN()+(2), 1)),INDIRECT(ADDRESS(ROW()+(-3), COLUMN()+(2), 1)),INDIRECT(ADDRESS(ROW()+(-4), COLUMN()+(2), 1)),INDIRECT(ADDRESS(ROW()+(-5), COLUMN()+(2), 1)),INDIRECT(ADDRESS(ROW()+(-6), COLUMN()+(2), 1)),INDIRECT(ADDRESS(ROW()+(-7), COLUMN()+(2), 1)),INDIRECT(ADDRESS(ROW()+(-8), COLUMN()+(2), 1)),INDIRECT(ADDRESS(ROW()+(-9), COLUMN()+(2), 1)),INDIRECT(ADDRESS(ROW()+(-10), COLUMN()+(2), 1)),INDIRECT(ADDRESS(ROW()+(-11), COLUMN()+(2), 1))), 2)</f>
        <v>610.410000</v>
      </c>
      <c r="J19" s="16"/>
      <c r="K19" s="16">
        <f ca="1">ROUND(INDIRECT(ADDRESS(ROW()+(0), COLUMN()+(-4), 1))*INDIRECT(ADDRESS(ROW()+(0), COLUMN()+(-2), 1))/100, 2)</f>
        <v>12.210000</v>
      </c>
    </row>
    <row r="20" spans="1:11" ht="12.00" thickBot="1" customHeight="1">
      <c r="A20" s="22"/>
      <c r="B20" s="21" t="s">
        <v>46</v>
      </c>
      <c r="C20" s="22" t="s">
        <v>47</v>
      </c>
      <c r="D20" s="22"/>
      <c r="E20" s="22"/>
      <c r="F20" s="22"/>
      <c r="G20" s="23">
        <v>3.000000</v>
      </c>
      <c r="H20" s="23"/>
      <c r="I20" s="24">
        <f ca="1">ROUND(SUM(INDIRECT(ADDRESS(ROW()+(-1), COLUMN()+(2), 1)),INDIRECT(ADDRESS(ROW()+(-2), COLUMN()+(2), 1)),INDIRECT(ADDRESS(ROW()+(-3), COLUMN()+(2), 1)),INDIRECT(ADDRESS(ROW()+(-4), COLUMN()+(2), 1)),INDIRECT(ADDRESS(ROW()+(-5), COLUMN()+(2), 1)),INDIRECT(ADDRESS(ROW()+(-6), COLUMN()+(2), 1)),INDIRECT(ADDRESS(ROW()+(-7), COLUMN()+(2), 1)),INDIRECT(ADDRESS(ROW()+(-8), COLUMN()+(2), 1)),INDIRECT(ADDRESS(ROW()+(-9), COLUMN()+(2), 1)),INDIRECT(ADDRESS(ROW()+(-10), COLUMN()+(2), 1)),INDIRECT(ADDRESS(ROW()+(-11), COLUMN()+(2), 1)),INDIRECT(ADDRESS(ROW()+(-12), COLUMN()+(2), 1))), 2)</f>
        <v>622.620000</v>
      </c>
      <c r="J20" s="24"/>
      <c r="K20" s="24">
        <f ca="1">ROUND(INDIRECT(ADDRESS(ROW()+(0), COLUMN()+(-4), 1))*INDIRECT(ADDRESS(ROW()+(0), COLUMN()+(-2), 1))/100, 2)</f>
        <v>18.680000</v>
      </c>
    </row>
    <row r="21" spans="1:11" ht="12.00" thickBot="1" customHeight="1">
      <c r="A21" s="6" t="s">
        <v>48</v>
      </c>
      <c r="B21" s="7"/>
      <c r="C21" s="7"/>
      <c r="D21" s="7"/>
      <c r="E21" s="7"/>
      <c r="F21" s="7"/>
      <c r="G21" s="25"/>
      <c r="H21" s="25"/>
      <c r="I21" s="6" t="s">
        <v>49</v>
      </c>
      <c r="J21" s="6"/>
      <c r="K21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1))), 2)</f>
        <v>641.300000</v>
      </c>
    </row>
  </sheetData>
  <mergeCells count="51">
    <mergeCell ref="A1:K1"/>
    <mergeCell ref="A3:C3"/>
    <mergeCell ref="F3:G3"/>
    <mergeCell ref="H3:I3"/>
    <mergeCell ref="J3:K3"/>
    <mergeCell ref="A4:K4"/>
    <mergeCell ref="C7:F7"/>
    <mergeCell ref="G7:H7"/>
    <mergeCell ref="I7:J7"/>
    <mergeCell ref="C8:F8"/>
    <mergeCell ref="G8:H8"/>
    <mergeCell ref="I8:J8"/>
    <mergeCell ref="C9:F9"/>
    <mergeCell ref="G9:H9"/>
    <mergeCell ref="I9:J9"/>
    <mergeCell ref="C10:F10"/>
    <mergeCell ref="G10:H10"/>
    <mergeCell ref="I10:J10"/>
    <mergeCell ref="C11:F11"/>
    <mergeCell ref="G11:H11"/>
    <mergeCell ref="I11:J11"/>
    <mergeCell ref="C12:F12"/>
    <mergeCell ref="G12:H12"/>
    <mergeCell ref="I12:J12"/>
    <mergeCell ref="C13:F13"/>
    <mergeCell ref="G13:H13"/>
    <mergeCell ref="I13:J13"/>
    <mergeCell ref="C14:F14"/>
    <mergeCell ref="G14:H14"/>
    <mergeCell ref="I14:J14"/>
    <mergeCell ref="C15:F15"/>
    <mergeCell ref="G15:H15"/>
    <mergeCell ref="I15:J15"/>
    <mergeCell ref="C16:F16"/>
    <mergeCell ref="G16:H16"/>
    <mergeCell ref="I16:J16"/>
    <mergeCell ref="C17:F17"/>
    <mergeCell ref="G17:H17"/>
    <mergeCell ref="I17:J17"/>
    <mergeCell ref="C18:F18"/>
    <mergeCell ref="G18:H18"/>
    <mergeCell ref="I18:J18"/>
    <mergeCell ref="C19:F19"/>
    <mergeCell ref="G19:H19"/>
    <mergeCell ref="I19:J19"/>
    <mergeCell ref="C20:F20"/>
    <mergeCell ref="G20:H20"/>
    <mergeCell ref="I20:J20"/>
    <mergeCell ref="A21:F21"/>
    <mergeCell ref="G21:H21"/>
    <mergeCell ref="I21:J21"/>
  </mergeCells>
  <pageMargins left="0.620079" right="0.472441" top="0.472441" bottom="0.472441" header="0.0" footer="0.0"/>
  <pageSetup paperSize="9" orientation="portrait"/>
  <rowBreaks count="0" manualBreakCount="0">
    </rowBreaks>
</worksheet>
</file>