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<sst xmlns="http://schemas.openxmlformats.org/spreadsheetml/2006/main" count="49" uniqueCount="49">
  <si>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</si>
  <si>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HFE010</t>
  </si>
  <si>
    <t xml:space="preserve">m²</t>
  </si>
  <si>
    <t xml:space="preserve">Forrado de viga metálica, con albañilería de ladrillo cerámico.</t>
  </si>
  <si>
    <r>
      <rPr>
        <sz val="8.25"/>
        <color rgb="FF000000"/>
        <rFont val="Arial"/>
        <family val="2"/>
      </rPr>
      <t xml:space="preserve">Forrado de viga metálica, por las dos caras del alma, realizado con albañilería de ladrillo cerámico hueco sencillo, para revestir, 24x11,5x4 cm, con juntas de 10 mm de espesor, recibida con mortero de cemento confeccionado en obra, con 300 kg/m³ de cemento, color gris, con aditivo hidrófugo, dosificación 1:5, suministrado en sacos, acabado con enfoscado a buena vista con mortero de cemento, confeccionado en obra, con aditivo hidrófugo, dosificación 1:3, armado y reforzado con malla antiálcalis.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</si>
  <si>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</si>
  <si>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</si>
  <si>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</si>
  <si>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</si>
  <si>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</si>
  <si>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</si>
  <si>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</si>
  <si>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mt04lvc010a</t>
  </si>
  <si>
    <t xml:space="preserve">Ud</t>
  </si>
  <si>
    <t xml:space="preserve">Ladrillo cerámico hueco sencillo, para revestir, 24x11,5x4 cm, densidad 780 kg/m³.</t>
  </si>
  <si>
    <t xml:space="preserve">mt08aaa010a</t>
  </si>
  <si>
    <t xml:space="preserve">m³</t>
  </si>
  <si>
    <t xml:space="preserve">Agua.</t>
  </si>
  <si>
    <t xml:space="preserve">mt01arg005a</t>
  </si>
  <si>
    <t xml:space="preserve">t</t>
  </si>
  <si>
    <t xml:space="preserve">Arena de cantera, para mortero preparado en obra.</t>
  </si>
  <si>
    <t xml:space="preserve">mt08cem000b</t>
  </si>
  <si>
    <t xml:space="preserve">kg</t>
  </si>
  <si>
    <t xml:space="preserve">Cemento gris en sacos.</t>
  </si>
  <si>
    <t xml:space="preserve">mt08adt010</t>
  </si>
  <si>
    <t xml:space="preserve">kg</t>
  </si>
  <si>
    <t xml:space="preserve">Aditivo hidrófugo para impermeabilización de morteros u concretos.</t>
  </si>
  <si>
    <t xml:space="preserve">mt09var030a</t>
  </si>
  <si>
    <t xml:space="preserve">m²</t>
  </si>
  <si>
    <t xml:space="preserve">Malla de fibra de vidrio tejida, con impregnación de PVC, de 10x10 mm de luz de malla, antiálcalis, de 115 a 125 g/m² y 500 µm de espesor, para armar revocos tradicionales, enfoscados y morteros.</t>
  </si>
  <si>
    <t xml:space="preserve">Subtotal materiales:</t>
  </si>
  <si>
    <t xml:space="preserve">Equipos</t>
  </si>
  <si>
    <t xml:space="preserve">mq06hor010</t>
  </si>
  <si>
    <t xml:space="preserve">h</t>
  </si>
  <si>
    <t xml:space="preserve">Mezcladora de concreto eléctrica con una capacidad de amasado de 160 l.</t>
  </si>
  <si>
    <t xml:space="preserve">Subtotal equipos:</t>
  </si>
  <si>
    <t xml:space="preserve">Mano de obra</t>
  </si>
  <si>
    <t xml:space="preserve">mo020</t>
  </si>
  <si>
    <t xml:space="preserve">h</t>
  </si>
  <si>
    <t xml:space="preserve">Operario de construcción.</t>
  </si>
  <si>
    <t xml:space="preserve">mo113</t>
  </si>
  <si>
    <t xml:space="preserve">h</t>
  </si>
  <si>
    <t xml:space="preserve">Peón de construcción.</t>
  </si>
  <si>
    <t xml:space="preserve">Subtotal mano de obra:</t>
  </si>
  <si>
    <t xml:space="preserve">Herramientas</t>
  </si>
  <si>
    <t xml:space="preserve">%</t>
  </si>
  <si>
    <t xml:space="preserve">Herramientas</t>
  </si>
  <si>
    <t xml:space="preserve">Coste de mantenimiento decenal: S/. 2,12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</si>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</sst>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5.10" customWidth="1"/>
    <col min="3" max="3" width="1.19" customWidth="1"/>
    <col min="4" max="4" width="6.46" customWidth="1"/>
    <col min="5" max="5" width="73.10" customWidth="1"/>
    <col min="6" max="6" width="13.60" customWidth="1"/>
    <col min="7" max="7" width="12.41"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0" t="s">
        <v>13</v>
      </c>
      <c r="D10" s="10"/>
      <c r="E10" s="1" t="s">
        <v>14</v>
      </c>
      <c r="F10" s="11">
        <v>34</v>
      </c>
      <c r="G10" s="12">
        <v>0.75</v>
      </c>
      <c r="H10" s="12">
        <f ca="1">ROUND(INDIRECT(ADDRESS(ROW()+(0), COLUMN()+(-2), 1))*INDIRECT(ADDRESS(ROW()+(0), COLUMN()+(-1), 1)), 2)</f>
        <v>25.5</v>
      </c>
    </row>
    <row r="11" spans="1:8" ht="13.50" thickBot="1" customHeight="1">
      <c r="A11" s="1" t="s">
        <v>15</v>
      </c>
      <c r="B11" s="1"/>
      <c r="C11" s="10" t="s">
        <v>16</v>
      </c>
      <c r="D11" s="10"/>
      <c r="E11" s="1" t="s">
        <v>17</v>
      </c>
      <c r="F11" s="11">
        <v>0.01</v>
      </c>
      <c r="G11" s="12">
        <v>4.68</v>
      </c>
      <c r="H11" s="12">
        <f ca="1">ROUND(INDIRECT(ADDRESS(ROW()+(0), COLUMN()+(-2), 1))*INDIRECT(ADDRESS(ROW()+(0), COLUMN()+(-1), 1)), 2)</f>
        <v>0.05</v>
      </c>
    </row>
    <row r="12" spans="1:8" ht="13.50" thickBot="1" customHeight="1">
      <c r="A12" s="1" t="s">
        <v>18</v>
      </c>
      <c r="B12" s="1"/>
      <c r="C12" s="10" t="s">
        <v>19</v>
      </c>
      <c r="D12" s="10"/>
      <c r="E12" s="1" t="s">
        <v>20</v>
      </c>
      <c r="F12" s="11">
        <v>0.03</v>
      </c>
      <c r="G12" s="12">
        <v>62.49</v>
      </c>
      <c r="H12" s="12">
        <f ca="1">ROUND(INDIRECT(ADDRESS(ROW()+(0), COLUMN()+(-2), 1))*INDIRECT(ADDRESS(ROW()+(0), COLUMN()+(-1), 1)), 2)</f>
        <v>1.87</v>
      </c>
    </row>
    <row r="13" spans="1:8" ht="13.50" thickBot="1" customHeight="1">
      <c r="A13" s="1" t="s">
        <v>21</v>
      </c>
      <c r="B13" s="1"/>
      <c r="C13" s="10" t="s">
        <v>22</v>
      </c>
      <c r="D13" s="10"/>
      <c r="E13" s="1" t="s">
        <v>23</v>
      </c>
      <c r="F13" s="11">
        <v>8.278</v>
      </c>
      <c r="G13" s="12">
        <v>0.47</v>
      </c>
      <c r="H13" s="12">
        <f ca="1">ROUND(INDIRECT(ADDRESS(ROW()+(0), COLUMN()+(-2), 1))*INDIRECT(ADDRESS(ROW()+(0), COLUMN()+(-1), 1)), 2)</f>
        <v>3.89</v>
      </c>
    </row>
    <row r="14" spans="1:8" ht="13.50" thickBot="1" customHeight="1">
      <c r="A14" s="1" t="s">
        <v>24</v>
      </c>
      <c r="B14" s="1"/>
      <c r="C14" s="10" t="s">
        <v>25</v>
      </c>
      <c r="D14" s="10"/>
      <c r="E14" s="1" t="s">
        <v>26</v>
      </c>
      <c r="F14" s="11">
        <v>0.166</v>
      </c>
      <c r="G14" s="12">
        <v>3.75</v>
      </c>
      <c r="H14" s="12">
        <f ca="1">ROUND(INDIRECT(ADDRESS(ROW()+(0), COLUMN()+(-2), 1))*INDIRECT(ADDRESS(ROW()+(0), COLUMN()+(-1), 1)), 2)</f>
        <v>0.62</v>
      </c>
    </row>
    <row r="15" spans="1:8" ht="34.50" thickBot="1" customHeight="1">
      <c r="A15" s="1" t="s">
        <v>27</v>
      </c>
      <c r="B15" s="1"/>
      <c r="C15" s="10" t="s">
        <v>28</v>
      </c>
      <c r="D15" s="10"/>
      <c r="E15" s="1" t="s">
        <v>29</v>
      </c>
      <c r="F15" s="13">
        <v>1.05</v>
      </c>
      <c r="G15" s="14">
        <v>4.7</v>
      </c>
      <c r="H15" s="14">
        <f ca="1">ROUND(INDIRECT(ADDRESS(ROW()+(0), COLUMN()+(-2), 1))*INDIRECT(ADDRESS(ROW()+(0), COLUMN()+(-1), 1)), 2)</f>
        <v>4.94</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36.87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3">
        <v>0.014</v>
      </c>
      <c r="G18" s="14">
        <v>10.45</v>
      </c>
      <c r="H18" s="14">
        <f ca="1">ROUND(INDIRECT(ADDRESS(ROW()+(0), COLUMN()+(-2), 1))*INDIRECT(ADDRESS(ROW()+(0), COLUMN()+(-1), 1)), 2)</f>
        <v>0.15</v>
      </c>
    </row>
    <row r="19" spans="1:8" ht="13.50" thickBot="1" customHeight="1">
      <c r="A19" s="15"/>
      <c r="B19" s="15"/>
      <c r="C19" s="15"/>
      <c r="D19" s="15"/>
      <c r="E19" s="15"/>
      <c r="F19" s="9" t="s">
        <v>35</v>
      </c>
      <c r="G19" s="9"/>
      <c r="H19" s="17">
        <f ca="1">ROUND(SUM(INDIRECT(ADDRESS(ROW()+(-1), COLUMN()+(0), 1))), 2)</f>
        <v>0.15</v>
      </c>
    </row>
    <row r="20" spans="1:8" ht="13.50" thickBot="1" customHeight="1">
      <c r="A20" s="15">
        <v>3</v>
      </c>
      <c r="B20" s="15"/>
      <c r="C20" s="15"/>
      <c r="D20" s="15"/>
      <c r="E20" s="18" t="s">
        <v>36</v>
      </c>
      <c r="F20" s="18"/>
      <c r="G20" s="15"/>
      <c r="H20" s="15"/>
    </row>
    <row r="21" spans="1:8" ht="13.50" thickBot="1" customHeight="1">
      <c r="A21" s="1" t="s">
        <v>37</v>
      </c>
      <c r="B21" s="1"/>
      <c r="C21" s="10" t="s">
        <v>38</v>
      </c>
      <c r="D21" s="10"/>
      <c r="E21" s="1" t="s">
        <v>39</v>
      </c>
      <c r="F21" s="11">
        <v>1.234</v>
      </c>
      <c r="G21" s="12">
        <v>32.86</v>
      </c>
      <c r="H21" s="12">
        <f ca="1">ROUND(INDIRECT(ADDRESS(ROW()+(0), COLUMN()+(-2), 1))*INDIRECT(ADDRESS(ROW()+(0), COLUMN()+(-1), 1)), 2)</f>
        <v>40.55</v>
      </c>
    </row>
    <row r="22" spans="1:8" ht="13.50" thickBot="1" customHeight="1">
      <c r="A22" s="1" t="s">
        <v>40</v>
      </c>
      <c r="B22" s="1"/>
      <c r="C22" s="10" t="s">
        <v>41</v>
      </c>
      <c r="D22" s="10"/>
      <c r="E22" s="1" t="s">
        <v>42</v>
      </c>
      <c r="F22" s="13">
        <v>1.197</v>
      </c>
      <c r="G22" s="14">
        <v>21.97</v>
      </c>
      <c r="H22" s="14">
        <f ca="1">ROUND(INDIRECT(ADDRESS(ROW()+(0), COLUMN()+(-2), 1))*INDIRECT(ADDRESS(ROW()+(0), COLUMN()+(-1), 1)), 2)</f>
        <v>26.3</v>
      </c>
    </row>
    <row r="23" spans="1:8" ht="13.50" thickBot="1" customHeight="1">
      <c r="A23" s="15"/>
      <c r="B23" s="15"/>
      <c r="C23" s="15"/>
      <c r="D23" s="15"/>
      <c r="E23" s="15"/>
      <c r="F23" s="9" t="s">
        <v>43</v>
      </c>
      <c r="G23" s="9"/>
      <c r="H23" s="17">
        <f ca="1">ROUND(SUM(INDIRECT(ADDRESS(ROW()+(-1), COLUMN()+(0), 1)),INDIRECT(ADDRESS(ROW()+(-2), COLUMN()+(0), 1))), 2)</f>
        <v>66.85</v>
      </c>
    </row>
    <row r="24" spans="1:8" ht="13.50" thickBot="1" customHeight="1">
      <c r="A24" s="15">
        <v>4</v>
      </c>
      <c r="B24" s="15"/>
      <c r="C24" s="15"/>
      <c r="D24" s="15"/>
      <c r="E24" s="18" t="s">
        <v>44</v>
      </c>
      <c r="F24" s="18"/>
      <c r="G24" s="15"/>
      <c r="H24" s="15"/>
    </row>
    <row r="25" spans="1:8" ht="13.50" thickBot="1" customHeight="1">
      <c r="A25" s="19"/>
      <c r="B25" s="19"/>
      <c r="C25" s="20" t="s">
        <v>45</v>
      </c>
      <c r="D25" s="20"/>
      <c r="E25" s="19" t="s">
        <v>46</v>
      </c>
      <c r="F25" s="13">
        <v>2</v>
      </c>
      <c r="G25" s="14">
        <f ca="1">ROUND(SUM(INDIRECT(ADDRESS(ROW()+(-2), COLUMN()+(1), 1)),INDIRECT(ADDRESS(ROW()+(-6), COLUMN()+(1), 1)),INDIRECT(ADDRESS(ROW()+(-9), COLUMN()+(1), 1))), 2)</f>
        <v>103.87</v>
      </c>
      <c r="H25" s="14">
        <f ca="1">ROUND(INDIRECT(ADDRESS(ROW()+(0), COLUMN()+(-2), 1))*INDIRECT(ADDRESS(ROW()+(0), COLUMN()+(-1), 1))/100, 2)</f>
        <v>2.08</v>
      </c>
    </row>
    <row r="26" spans="1:8" ht="13.50" thickBot="1" customHeight="1">
      <c r="A26" s="21" t="s">
        <v>47</v>
      </c>
      <c r="B26" s="21"/>
      <c r="C26" s="22"/>
      <c r="D26" s="22"/>
      <c r="E26" s="23"/>
      <c r="F26" s="24" t="s">
        <v>48</v>
      </c>
      <c r="G26" s="25"/>
      <c r="H26" s="26">
        <f ca="1">ROUND(SUM(INDIRECT(ADDRESS(ROW()+(-1), COLUMN()+(0), 1)),INDIRECT(ADDRESS(ROW()+(-3), COLUMN()+(0), 1)),INDIRECT(ADDRESS(ROW()+(-7), COLUMN()+(0), 1)),INDIRECT(ADDRESS(ROW()+(-10), COLUMN()+(0), 1))), 2)</f>
        <v>105.95</v>
      </c>
    </row>
  </sheetData>
  <mergeCells count="49">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F19:G19"/>
    <mergeCell ref="A20:B20"/>
    <mergeCell ref="C20:D20"/>
    <mergeCell ref="E20:F20"/>
    <mergeCell ref="A21:B21"/>
    <mergeCell ref="C21:D21"/>
    <mergeCell ref="A22:B22"/>
    <mergeCell ref="C22:D22"/>
    <mergeCell ref="A23:B23"/>
    <mergeCell ref="C23:D23"/>
    <mergeCell ref="F23:G23"/>
    <mergeCell ref="A24:B24"/>
    <mergeCell ref="C24:D24"/>
    <mergeCell ref="E24:F24"/>
    <mergeCell ref="A25:B25"/>
    <mergeCell ref="C25:D25"/>
    <mergeCell ref="A26:E26"/>
    <mergeCell ref="F26:G26"/>
  </mergeCells>
  <pageMargins left="0.147638" right="0.147638" top="0.206693" bottom="0.206693" header="0.0" footer="0.0"/>
  <pageSetup paperSize="9" orientation="portrait"/>
  <rowBreaks count="0" manualBreakCount="0">
    </rowBreaks>
</worksheet>
</file>