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<sst xmlns="http://schemas.openxmlformats.org/spreadsheetml/2006/main" count="47" uniqueCount="47">
  <si>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</si>
  <si>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ICV152</t>
  </si>
  <si>
    <t xml:space="preserve">Ud</t>
  </si>
  <si>
    <t xml:space="preserve">Equipo agua-agua, bomba de calor, para producción de agua caliente sanitaria y calefacción.</t>
  </si>
  <si>
    <r>
      <rPr>
        <sz val="8.25"/>
        <color rgb="FF000000"/>
        <rFont val="Arial"/>
        <family val="2"/>
      </rPr>
      <t xml:space="preserve">Equipo agua-agua, bomba de calor, para producción de agua caliente sanitaria y calefacción, formado por bomba de calor, agua-agua, para gas R-407C, clase de eficiencia energética A++, con temperatura de salida del agua menor de 54°C, clase de eficiencia energética A++, con temperatura de salida del agua mayor de 54°C, potencia calorífica 13,3 kW, COP 5,6, potencia sonora 42 dBA, presión sonora 40 dBA, dimensiones 740x600x650 mm, peso 149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 e interacumulador de agua caliente sanitaria de acero inoxidable AISI 316, de 300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</si>
  <si>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</si>
  <si>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</si>
  <si>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</si>
  <si>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</si>
  <si>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</si>
  <si>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</si>
  <si>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</si>
  <si>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mt42wol016c</t>
  </si>
  <si>
    <t xml:space="preserve">Ud</t>
  </si>
  <si>
    <t xml:space="preserve">Bomba de calor, agua-agua, para gas R-407C, clase de eficiencia energética A++, con temperatura de salida del agua menor de 54°C, clase de eficiencia energética A++, con temperatura de salida del agua mayor de 54°C, potencia calorífica 13,3 kW, COP 5,6, potencia sonora 42 dBA, presión sonora 40 dBA, dimensiones 740x600x650 mm, peso 149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t>
  </si>
  <si>
    <t xml:space="preserve">mt42eco100bd</t>
  </si>
  <si>
    <t xml:space="preserve">Ud</t>
  </si>
  <si>
    <t xml:space="preserve">Interacumulador de agua caliente sanitaria de acero inoxidable AISI 316, de 300 litros de capacidad, clase de eficiencia energética C, de 560 mm de diámetro exterior, 1860 mm de altura total, 8 bar de presión de trabajo, con serpentín espiral corrugado flexible de 3,11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</si>
  <si>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</si>
  <si>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</si>
  <si>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</si>
  <si>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</si>
  <si>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</si>
  <si>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</si>
  <si>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</si>
  <si>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</si>
  <si>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</si>
  <si>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</si>
  <si>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</si>
  <si>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</si>
  <si>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</si>
  <si>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</si>
  <si>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</si>
  <si>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</si>
  <si>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</si>
  <si>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</si>
  <si>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</si>
  <si>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</si>
  <si>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</si>
  <si>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</si>
  <si>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</si>
  <si>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</si>
  <si>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</si>
  <si>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</si>
  <si>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</si>
  <si>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46.245,59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</si>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</sst>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59215.7</v>
      </c>
      <c r="H10" s="12">
        <f ca="1">ROUND(INDIRECT(ADDRESS(ROW()+(0), COLUMN()+(-2), 1))*INDIRECT(ADDRESS(ROW()+(0), COLUMN()+(-1), 1)), 2)</f>
        <v>59215.7</v>
      </c>
    </row>
    <row r="11" spans="1:8" ht="66.00" thickBot="1" customHeight="1">
      <c r="A11" s="1" t="s">
        <v>15</v>
      </c>
      <c r="B11" s="1"/>
      <c r="C11" s="1"/>
      <c r="D11" s="10" t="s">
        <v>16</v>
      </c>
      <c r="E11" s="1" t="s">
        <v>17</v>
      </c>
      <c r="F11" s="11">
        <v>1</v>
      </c>
      <c r="G11" s="12">
        <v>9707.48</v>
      </c>
      <c r="H11" s="12">
        <f ca="1">ROUND(INDIRECT(ADDRESS(ROW()+(0), COLUMN()+(-2), 1))*INDIRECT(ADDRESS(ROW()+(0), COLUMN()+(-1), 1)), 2)</f>
        <v>9707.48</v>
      </c>
    </row>
    <row r="12" spans="1:8" ht="34.50" thickBot="1" customHeight="1">
      <c r="A12" s="1" t="s">
        <v>18</v>
      </c>
      <c r="B12" s="1"/>
      <c r="C12" s="1"/>
      <c r="D12" s="10" t="s">
        <v>19</v>
      </c>
      <c r="E12" s="1" t="s">
        <v>20</v>
      </c>
      <c r="F12" s="11">
        <v>1</v>
      </c>
      <c r="G12" s="12">
        <v>68.8</v>
      </c>
      <c r="H12" s="12">
        <f ca="1">ROUND(INDIRECT(ADDRESS(ROW()+(0), COLUMN()+(-2), 1))*INDIRECT(ADDRESS(ROW()+(0), COLUMN()+(-1), 1)), 2)</f>
        <v>68.8</v>
      </c>
    </row>
    <row r="13" spans="1:8" ht="24.00" thickBot="1" customHeight="1">
      <c r="A13" s="1" t="s">
        <v>21</v>
      </c>
      <c r="B13" s="1"/>
      <c r="C13" s="1"/>
      <c r="D13" s="10" t="s">
        <v>22</v>
      </c>
      <c r="E13" s="1" t="s">
        <v>23</v>
      </c>
      <c r="F13" s="11">
        <v>4</v>
      </c>
      <c r="G13" s="12">
        <v>136.98</v>
      </c>
      <c r="H13" s="12">
        <f ca="1">ROUND(INDIRECT(ADDRESS(ROW()+(0), COLUMN()+(-2), 1))*INDIRECT(ADDRESS(ROW()+(0), COLUMN()+(-1), 1)), 2)</f>
        <v>547.92</v>
      </c>
    </row>
    <row r="14" spans="1:8" ht="24.00" thickBot="1" customHeight="1">
      <c r="A14" s="1" t="s">
        <v>24</v>
      </c>
      <c r="B14" s="1"/>
      <c r="C14" s="1"/>
      <c r="D14" s="10" t="s">
        <v>25</v>
      </c>
      <c r="E14" s="1" t="s">
        <v>26</v>
      </c>
      <c r="F14" s="11">
        <v>1</v>
      </c>
      <c r="G14" s="12">
        <v>277.87</v>
      </c>
      <c r="H14" s="12">
        <f ca="1">ROUND(INDIRECT(ADDRESS(ROW()+(0), COLUMN()+(-2), 1))*INDIRECT(ADDRESS(ROW()+(0), COLUMN()+(-1), 1)), 2)</f>
        <v>277.87</v>
      </c>
    </row>
    <row r="15" spans="1:8" ht="13.50" thickBot="1" customHeight="1">
      <c r="A15" s="1" t="s">
        <v>27</v>
      </c>
      <c r="B15" s="1"/>
      <c r="C15" s="1"/>
      <c r="D15" s="10" t="s">
        <v>28</v>
      </c>
      <c r="E15" s="1" t="s">
        <v>29</v>
      </c>
      <c r="F15" s="11">
        <v>4</v>
      </c>
      <c r="G15" s="12">
        <v>44.79</v>
      </c>
      <c r="H15" s="12">
        <f ca="1">ROUND(INDIRECT(ADDRESS(ROW()+(0), COLUMN()+(-2), 1))*INDIRECT(ADDRESS(ROW()+(0), COLUMN()+(-1), 1)), 2)</f>
        <v>179.16</v>
      </c>
    </row>
    <row r="16" spans="1:8" ht="13.50" thickBot="1" customHeight="1">
      <c r="A16" s="1" t="s">
        <v>30</v>
      </c>
      <c r="B16" s="1"/>
      <c r="C16" s="1"/>
      <c r="D16" s="10" t="s">
        <v>31</v>
      </c>
      <c r="E16" s="1" t="s">
        <v>32</v>
      </c>
      <c r="F16" s="13">
        <v>4</v>
      </c>
      <c r="G16" s="14">
        <v>61.84</v>
      </c>
      <c r="H16" s="14">
        <f ca="1">ROUND(INDIRECT(ADDRESS(ROW()+(0), COLUMN()+(-2), 1))*INDIRECT(ADDRESS(ROW()+(0), COLUMN()+(-1), 1)), 2)</f>
        <v>247.36</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70244.3</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11.102</v>
      </c>
      <c r="G19" s="12">
        <v>32.15</v>
      </c>
      <c r="H19" s="12">
        <f ca="1">ROUND(INDIRECT(ADDRESS(ROW()+(0), COLUMN()+(-2), 1))*INDIRECT(ADDRESS(ROW()+(0), COLUMN()+(-1), 1)), 2)</f>
        <v>356.93</v>
      </c>
    </row>
    <row r="20" spans="1:8" ht="13.50" thickBot="1" customHeight="1">
      <c r="A20" s="1" t="s">
        <v>38</v>
      </c>
      <c r="B20" s="1"/>
      <c r="C20" s="1"/>
      <c r="D20" s="10" t="s">
        <v>39</v>
      </c>
      <c r="E20" s="1" t="s">
        <v>40</v>
      </c>
      <c r="F20" s="13">
        <v>11.102</v>
      </c>
      <c r="G20" s="14">
        <v>21.68</v>
      </c>
      <c r="H20" s="14">
        <f ca="1">ROUND(INDIRECT(ADDRESS(ROW()+(0), COLUMN()+(-2), 1))*INDIRECT(ADDRESS(ROW()+(0), COLUMN()+(-1), 1)), 2)</f>
        <v>240.69</v>
      </c>
    </row>
    <row r="21" spans="1:8" ht="13.50" thickBot="1" customHeight="1">
      <c r="A21" s="15"/>
      <c r="B21" s="15"/>
      <c r="C21" s="15"/>
      <c r="D21" s="15"/>
      <c r="E21" s="15"/>
      <c r="F21" s="9" t="s">
        <v>41</v>
      </c>
      <c r="G21" s="9"/>
      <c r="H21" s="17">
        <f ca="1">ROUND(SUM(INDIRECT(ADDRESS(ROW()+(-1), COLUMN()+(0), 1)),INDIRECT(ADDRESS(ROW()+(-2), COLUMN()+(0), 1))), 2)</f>
        <v>597.62</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70841.9</v>
      </c>
      <c r="H23" s="14">
        <f ca="1">ROUND(INDIRECT(ADDRESS(ROW()+(0), COLUMN()+(-2), 1))*INDIRECT(ADDRESS(ROW()+(0), COLUMN()+(-1), 1))/100, 2)</f>
        <v>1416.84</v>
      </c>
    </row>
    <row r="24" spans="1:8" ht="13.50" thickBot="1" customHeight="1">
      <c r="A24" s="21" t="s">
        <v>45</v>
      </c>
      <c r="B24" s="21"/>
      <c r="C24" s="21"/>
      <c r="D24" s="22"/>
      <c r="E24" s="23"/>
      <c r="F24" s="24" t="s">
        <v>46</v>
      </c>
      <c r="G24" s="25"/>
      <c r="H24" s="26">
        <f ca="1">ROUND(SUM(INDIRECT(ADDRESS(ROW()+(-1), COLUMN()+(0), 1)),INDIRECT(ADDRESS(ROW()+(-3), COLUMN()+(0), 1)),INDIRECT(ADDRESS(ROW()+(-7), COLUMN()+(0), 1))), 2)</f>
        <v>72258.7</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