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<sst xmlns="http://schemas.openxmlformats.org/spreadsheetml/2006/main" count="29" uniqueCount="29">
  <si>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</si>
  <si>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</si>
  <si>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</si>
  <si>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</si>
  <si>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1575x160x110 mm, de 90 W, alimentación a 220/240 V y 50-60 Hz, con 2 lámparas LED, temperatura de color 3000 K, índice de deslumbramiento unificado menor de 19, índice de reproducción cromática mayor de 80, flujo luminoso 13342 lúmenes, difusor de policarbonato opal, cuerpo de ABS y reflector de plancha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</si>
  <si>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</si>
  <si>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</si>
  <si>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</si>
  <si>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</si>
  <si>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</si>
  <si>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</si>
  <si>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</si>
  <si>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mt34lgg012I</t>
  </si>
  <si>
    <t xml:space="preserve">Ud</t>
  </si>
  <si>
    <t xml:space="preserve">Luminaria con grados de protección IP65 e IK08, de 1575x160x110 mm, de 90 W, alimentación a 220/240 V y 50-60 Hz, con 2 lámparas LED, temperatura de color 3000 K, índice de deslumbramiento unificado menor de 19, índice de reproducción cromática mayor de 80, flujo luminoso 13342 lúmenes, difusor de policarbonato opal, cuerpo de ABS y reflector de plancha de acero, acabado pintado, de color blanco.</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</si>
  <si>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</si>
  <si>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</si>
  <si>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</si>
  <si>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</si>
  <si>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</si>
  <si>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</si>
  <si>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</si>
  <si>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</si>
  <si>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</si>
  <si>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</si>
  <si>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</si>
  <si>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</si>
  <si>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469,14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</si>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</sst>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814.99</v>
      </c>
      <c r="H10" s="14">
        <f ca="1">ROUND(INDIRECT(ADDRESS(ROW()+(0), COLUMN()+(-2), 1))*INDIRECT(ADDRESS(ROW()+(0), COLUMN()+(-1), 1)), 2)</f>
        <v>814.99</v>
      </c>
    </row>
    <row r="11" spans="1:8" ht="13.50" thickBot="1" customHeight="1">
      <c r="A11" s="15"/>
      <c r="B11" s="15"/>
      <c r="C11" s="15"/>
      <c r="D11" s="15"/>
      <c r="E11" s="15"/>
      <c r="F11" s="9" t="s">
        <v>15</v>
      </c>
      <c r="G11" s="9"/>
      <c r="H11" s="17">
        <f ca="1">ROUND(SUM(INDIRECT(ADDRESS(ROW()+(-1), COLUMN()+(0), 1))), 2)</f>
        <v>814.99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0.395</v>
      </c>
      <c r="G13" s="13">
        <v>32.15</v>
      </c>
      <c r="H13" s="13">
        <f ca="1">ROUND(INDIRECT(ADDRESS(ROW()+(0), COLUMN()+(-2), 1))*INDIRECT(ADDRESS(ROW()+(0), COLUMN()+(-1), 1)), 2)</f>
        <v>12.7</v>
      </c>
    </row>
    <row r="14" spans="1:8" ht="13.50" thickBot="1" customHeight="1">
      <c r="A14" s="1" t="s">
        <v>20</v>
      </c>
      <c r="B14" s="1"/>
      <c r="C14" s="10" t="s">
        <v>21</v>
      </c>
      <c r="D14" s="10"/>
      <c r="E14" s="1" t="s">
        <v>22</v>
      </c>
      <c r="F14" s="12">
        <v>0.395</v>
      </c>
      <c r="G14" s="14">
        <v>21.68</v>
      </c>
      <c r="H14" s="14">
        <f ca="1">ROUND(INDIRECT(ADDRESS(ROW()+(0), COLUMN()+(-2), 1))*INDIRECT(ADDRESS(ROW()+(0), COLUMN()+(-1), 1)), 2)</f>
        <v>8.56</v>
      </c>
    </row>
    <row r="15" spans="1:8" ht="13.50" thickBot="1" customHeight="1">
      <c r="A15" s="15"/>
      <c r="B15" s="15"/>
      <c r="C15" s="15"/>
      <c r="D15" s="15"/>
      <c r="E15" s="15"/>
      <c r="F15" s="9" t="s">
        <v>23</v>
      </c>
      <c r="G15" s="9"/>
      <c r="H15" s="17">
        <f ca="1">ROUND(SUM(INDIRECT(ADDRESS(ROW()+(-1), COLUMN()+(0), 1)),INDIRECT(ADDRESS(ROW()+(-2), COLUMN()+(0), 1))), 2)</f>
        <v>21.26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836.25</v>
      </c>
      <c r="H17" s="14">
        <f ca="1">ROUND(INDIRECT(ADDRESS(ROW()+(0), COLUMN()+(-2), 1))*INDIRECT(ADDRESS(ROW()+(0), COLUMN()+(-1), 1))/100, 2)</f>
        <v>16.73</v>
      </c>
    </row>
    <row r="18" spans="1:8" ht="13.50" thickBot="1" customHeight="1">
      <c r="A18" s="21" t="s">
        <v>27</v>
      </c>
      <c r="B18" s="21"/>
      <c r="C18" s="22"/>
      <c r="D18" s="22"/>
      <c r="E18" s="23"/>
      <c r="F18" s="24" t="s">
        <v>28</v>
      </c>
      <c r="G18" s="25"/>
      <c r="H18" s="26">
        <f ca="1">ROUND(SUM(INDIRECT(ADDRESS(ROW()+(-1), COLUMN()+(0), 1)),INDIRECT(ADDRESS(ROW()+(-3), COLUMN()+(0), 1)),INDIRECT(ADDRESS(ROW()+(-7), COLUMN()+(0), 1))), 2)</f>
        <v>852.98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