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<sst xmlns="http://schemas.openxmlformats.org/spreadsheetml/2006/main" count="56" uniqueCount="56">
  <si>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</si>
  <si>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IOC010</t>
  </si>
  <si>
    <t xml:space="preserve">Ud</t>
  </si>
  <si>
    <t xml:space="preserve">Columna seca.</t>
  </si>
  <si>
    <r>
      <rPr>
        <sz val="8.25"/>
        <color rgb="FF000000"/>
        <rFont val="Arial"/>
        <family val="2"/>
      </rPr>
      <t xml:space="preserve">Columna seca constituida por los siguientes elementos: 1 toma de alimentación IPF-41 provista de conexión siamesa con llaves incorporadas y racores, de 70 mm (2 1/2") de diámetro con tapas sujetas con cadenas y llave de purga de 25 mm de diámetro, situada en fachada, alojada en gabinete de plancha de acero, de 590x440x300 mm, de color rojo, con puerta de plancha de acero de color blanco, cerradura de cuadradillo de 8 mm y rótulo "USO EXCLUSIVO BOMBEROS"; 1 acceso de salida en piso (1 IPF-39 provistas de conexión siamesa con llaves incorporadas y racores, de 45 mm (1 1/2") de diámetro con tapas sujetas con cadena, situadas en los palieres de la escalera, alojadas en gabinete de acero inoxidable, de 590x350x300 mm, de color rojo, con puerta acristalada de acero inoxidable, cerradura de cuadradillo de 8 mm y rótulo "USO EXCLUSIVO BOMBEROS"), con conducciones de acero galvanizado de 3" DN 80 mm, sin calorifugar. Incluso luna incolora, imprimación para selladores acrílicos, silicona neutra oxímica para el sellado de encuentros, material auxiliar para montaje y sujeción a la obra, válvula de drenaje, accesorios y piezas especiales.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</si>
  <si>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</si>
  <si>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</si>
  <si>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</si>
  <si>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</si>
  <si>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</si>
  <si>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</si>
  <si>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</si>
  <si>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mt41osc011a</t>
  </si>
  <si>
    <t xml:space="preserve">Ud</t>
  </si>
  <si>
    <t xml:space="preserve">Bifurcación siamesa de aluminio, con conexión hembra roscada de 80 mm (3") y dos salidas de 70 mm (2 1/2"), equipadas con válvulas de esfera de 1/4 de vuelta, racores de conexión y tapas con dispositivo de purga de aire.</t>
  </si>
  <si>
    <t xml:space="preserve">mt41osc031a</t>
  </si>
  <si>
    <t xml:space="preserve">Ud</t>
  </si>
  <si>
    <t xml:space="preserve">Gabinete de plancha de acero, de 590x440x300 mm, de color rojo, con puerta de plancha de acero de color blanco, cerradura de cuadradillo de 8 mm y rótulo "USO EXCLUSIVO BOMBEROS".</t>
  </si>
  <si>
    <t xml:space="preserve">mt41osc010a</t>
  </si>
  <si>
    <t xml:space="preserve">Ud</t>
  </si>
  <si>
    <t xml:space="preserve">Bifurcación siamesa de aluminio, con conexión hembra roscada de 70 mm (2 1/2") y dos salidas de 45 mm (1 1/2"), equipada con válvulas de esfera de 1/4 de vuelta, racores de conexión y tapas con dispositivo de purga de aire.</t>
  </si>
  <si>
    <t xml:space="preserve">mt41osc030a</t>
  </si>
  <si>
    <t xml:space="preserve">Ud</t>
  </si>
  <si>
    <t xml:space="preserve">Gabinete de acero inoxidable, de 590x350x300 mm, de color rojo, con puerta de acero inoxidable para acristalar, cerradura de cuadradillo de 8 mm y rótulo "USO EXCLUSIVO BOMBEROS".</t>
  </si>
  <si>
    <t xml:space="preserve">mt08tag400i</t>
  </si>
  <si>
    <t xml:space="preserve">Ud</t>
  </si>
  <si>
    <t xml:space="preserve">Material auxiliar para montaje y sujeción a la obra de las tuberías de acero galvanizado, de 3" DN 80 mm.</t>
  </si>
  <si>
    <t xml:space="preserve">mt08tag010fd</t>
  </si>
  <si>
    <t xml:space="preserve">m</t>
  </si>
  <si>
    <t xml:space="preserve">Tubo de acero galvanizado, con costura longitudinal por resistencia eléctrica, serie M, de 3" DN 80 mm de diámetro y 4 mm de espesor, con el precio incrementado el 15% en concepto de accesorios y piezas especiales.</t>
  </si>
  <si>
    <t xml:space="preserve">mt37sve010d</t>
  </si>
  <si>
    <t xml:space="preserve">Ud</t>
  </si>
  <si>
    <t xml:space="preserve">Válvula de esfera de latón niquelado para roscar de 1".</t>
  </si>
  <si>
    <t xml:space="preserve">mt21vtt010R</t>
  </si>
  <si>
    <t xml:space="preserve">m²</t>
  </si>
  <si>
    <t xml:space="preserve">Vidrio de silicato sodocálcico templado, incoloro, de 5 mm de espesor.</t>
  </si>
  <si>
    <t xml:space="preserve">mt22www070a</t>
  </si>
  <si>
    <t xml:space="preserve">l</t>
  </si>
  <si>
    <t xml:space="preserve">Imprimación transparente a base de poliuretano, para selladores acrílicos sobre superficies porosas.</t>
  </si>
  <si>
    <t xml:space="preserve">mt22www050a</t>
  </si>
  <si>
    <t xml:space="preserve">Ud</t>
  </si>
  <si>
    <t xml:space="preserve">Cartucho de 300 ml de silicona neutra oxímica, de elasticidad permanente y curado rápido, color blanco, rango de temperatura de trabajo de -60 a 150°C, con resistencia a los rayos UV, dureza Shore A aproximada de 22, según ISO 868 y elongación a rotura &gt;= 800%, según ISO 8339.</t>
  </si>
  <si>
    <t xml:space="preserve">Subtotal materiales:</t>
  </si>
  <si>
    <t xml:space="preserve">Mano de obra</t>
  </si>
  <si>
    <t xml:space="preserve">mo008</t>
  </si>
  <si>
    <t xml:space="preserve">h</t>
  </si>
  <si>
    <t xml:space="preserve">Operario plomero.</t>
  </si>
  <si>
    <t xml:space="preserve">mo107</t>
  </si>
  <si>
    <t xml:space="preserve">h</t>
  </si>
  <si>
    <t xml:space="preserve">Oficial plomero.</t>
  </si>
  <si>
    <t xml:space="preserve">Subtotal mano de obra:</t>
  </si>
  <si>
    <t xml:space="preserve">Herramientas</t>
  </si>
  <si>
    <t xml:space="preserve">%</t>
  </si>
  <si>
    <t xml:space="preserve">Herramientas</t>
  </si>
  <si>
    <t xml:space="preserve">Coste de mantenimiento decenal: S/. 2.572,37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</si>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</sst>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2.42"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974.84</v>
      </c>
      <c r="H10" s="12">
        <f ca="1">ROUND(INDIRECT(ADDRESS(ROW()+(0), COLUMN()+(-2), 1))*INDIRECT(ADDRESS(ROW()+(0), COLUMN()+(-1), 1)), 2)</f>
        <v>974.84</v>
      </c>
    </row>
    <row r="11" spans="1:8" ht="34.50" thickBot="1" customHeight="1">
      <c r="A11" s="1" t="s">
        <v>15</v>
      </c>
      <c r="B11" s="1"/>
      <c r="C11" s="1"/>
      <c r="D11" s="10" t="s">
        <v>16</v>
      </c>
      <c r="E11" s="1" t="s">
        <v>17</v>
      </c>
      <c r="F11" s="11">
        <v>1</v>
      </c>
      <c r="G11" s="12">
        <v>327.73</v>
      </c>
      <c r="H11" s="12">
        <f ca="1">ROUND(INDIRECT(ADDRESS(ROW()+(0), COLUMN()+(-2), 1))*INDIRECT(ADDRESS(ROW()+(0), COLUMN()+(-1), 1)), 2)</f>
        <v>327.73</v>
      </c>
    </row>
    <row r="12" spans="1:8" ht="34.50" thickBot="1" customHeight="1">
      <c r="A12" s="1" t="s">
        <v>18</v>
      </c>
      <c r="B12" s="1"/>
      <c r="C12" s="1"/>
      <c r="D12" s="10" t="s">
        <v>19</v>
      </c>
      <c r="E12" s="1" t="s">
        <v>20</v>
      </c>
      <c r="F12" s="11">
        <v>1</v>
      </c>
      <c r="G12" s="12">
        <v>512.06</v>
      </c>
      <c r="H12" s="12">
        <f ca="1">ROUND(INDIRECT(ADDRESS(ROW()+(0), COLUMN()+(-2), 1))*INDIRECT(ADDRESS(ROW()+(0), COLUMN()+(-1), 1)), 2)</f>
        <v>512.06</v>
      </c>
    </row>
    <row r="13" spans="1:8" ht="34.50" thickBot="1" customHeight="1">
      <c r="A13" s="1" t="s">
        <v>21</v>
      </c>
      <c r="B13" s="1"/>
      <c r="C13" s="1"/>
      <c r="D13" s="10" t="s">
        <v>22</v>
      </c>
      <c r="E13" s="1" t="s">
        <v>23</v>
      </c>
      <c r="F13" s="11">
        <v>1</v>
      </c>
      <c r="G13" s="12">
        <v>286.83</v>
      </c>
      <c r="H13" s="12">
        <f ca="1">ROUND(INDIRECT(ADDRESS(ROW()+(0), COLUMN()+(-2), 1))*INDIRECT(ADDRESS(ROW()+(0), COLUMN()+(-1), 1)), 2)</f>
        <v>286.83</v>
      </c>
    </row>
    <row r="14" spans="1:8" ht="24.00" thickBot="1" customHeight="1">
      <c r="A14" s="1" t="s">
        <v>24</v>
      </c>
      <c r="B14" s="1"/>
      <c r="C14" s="1"/>
      <c r="D14" s="10" t="s">
        <v>25</v>
      </c>
      <c r="E14" s="1" t="s">
        <v>26</v>
      </c>
      <c r="F14" s="11">
        <v>1</v>
      </c>
      <c r="G14" s="12">
        <v>7.01</v>
      </c>
      <c r="H14" s="12">
        <f ca="1">ROUND(INDIRECT(ADDRESS(ROW()+(0), COLUMN()+(-2), 1))*INDIRECT(ADDRESS(ROW()+(0), COLUMN()+(-1), 1)), 2)</f>
        <v>7.01</v>
      </c>
    </row>
    <row r="15" spans="1:8" ht="34.50" thickBot="1" customHeight="1">
      <c r="A15" s="1" t="s">
        <v>27</v>
      </c>
      <c r="B15" s="1"/>
      <c r="C15" s="1"/>
      <c r="D15" s="10" t="s">
        <v>28</v>
      </c>
      <c r="E15" s="1" t="s">
        <v>29</v>
      </c>
      <c r="F15" s="11">
        <v>8</v>
      </c>
      <c r="G15" s="12">
        <v>95.01</v>
      </c>
      <c r="H15" s="12">
        <f ca="1">ROUND(INDIRECT(ADDRESS(ROW()+(0), COLUMN()+(-2), 1))*INDIRECT(ADDRESS(ROW()+(0), COLUMN()+(-1), 1)), 2)</f>
        <v>760.08</v>
      </c>
    </row>
    <row r="16" spans="1:8" ht="13.50" thickBot="1" customHeight="1">
      <c r="A16" s="1" t="s">
        <v>30</v>
      </c>
      <c r="B16" s="1"/>
      <c r="C16" s="1"/>
      <c r="D16" s="10" t="s">
        <v>31</v>
      </c>
      <c r="E16" s="1" t="s">
        <v>32</v>
      </c>
      <c r="F16" s="11">
        <v>1</v>
      </c>
      <c r="G16" s="12">
        <v>44.91</v>
      </c>
      <c r="H16" s="12">
        <f ca="1">ROUND(INDIRECT(ADDRESS(ROW()+(0), COLUMN()+(-2), 1))*INDIRECT(ADDRESS(ROW()+(0), COLUMN()+(-1), 1)), 2)</f>
        <v>44.91</v>
      </c>
    </row>
    <row r="17" spans="1:8" ht="13.50" thickBot="1" customHeight="1">
      <c r="A17" s="1" t="s">
        <v>33</v>
      </c>
      <c r="B17" s="1"/>
      <c r="C17" s="1"/>
      <c r="D17" s="10" t="s">
        <v>34</v>
      </c>
      <c r="E17" s="1" t="s">
        <v>35</v>
      </c>
      <c r="F17" s="11">
        <v>0.236</v>
      </c>
      <c r="G17" s="12">
        <v>124.12</v>
      </c>
      <c r="H17" s="12">
        <f ca="1">ROUND(INDIRECT(ADDRESS(ROW()+(0), COLUMN()+(-2), 1))*INDIRECT(ADDRESS(ROW()+(0), COLUMN()+(-1), 1)), 2)</f>
        <v>29.29</v>
      </c>
    </row>
    <row r="18" spans="1:8" ht="24.00" thickBot="1" customHeight="1">
      <c r="A18" s="1" t="s">
        <v>36</v>
      </c>
      <c r="B18" s="1"/>
      <c r="C18" s="1"/>
      <c r="D18" s="10" t="s">
        <v>37</v>
      </c>
      <c r="E18" s="1" t="s">
        <v>38</v>
      </c>
      <c r="F18" s="11">
        <v>0.008</v>
      </c>
      <c r="G18" s="12">
        <v>78.59</v>
      </c>
      <c r="H18" s="12">
        <f ca="1">ROUND(INDIRECT(ADDRESS(ROW()+(0), COLUMN()+(-2), 1))*INDIRECT(ADDRESS(ROW()+(0), COLUMN()+(-1), 1)), 2)</f>
        <v>0.63</v>
      </c>
    </row>
    <row r="19" spans="1:8" ht="45.00" thickBot="1" customHeight="1">
      <c r="A19" s="1" t="s">
        <v>39</v>
      </c>
      <c r="B19" s="1"/>
      <c r="C19" s="1"/>
      <c r="D19" s="10" t="s">
        <v>40</v>
      </c>
      <c r="E19" s="1" t="s">
        <v>41</v>
      </c>
      <c r="F19" s="13">
        <v>0.039</v>
      </c>
      <c r="G19" s="14">
        <v>16.03</v>
      </c>
      <c r="H19" s="14">
        <f ca="1">ROUND(INDIRECT(ADDRESS(ROW()+(0), COLUMN()+(-2), 1))*INDIRECT(ADDRESS(ROW()+(0), COLUMN()+(-1), 1)), 2)</f>
        <v>0.63</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2944.01</v>
      </c>
    </row>
    <row r="21" spans="1:8" ht="13.50" thickBot="1" customHeight="1">
      <c r="A21" s="15">
        <v>2</v>
      </c>
      <c r="B21" s="15"/>
      <c r="C21" s="15"/>
      <c r="D21" s="15"/>
      <c r="E21" s="18" t="s">
        <v>43</v>
      </c>
      <c r="F21" s="18"/>
      <c r="G21" s="15"/>
      <c r="H21" s="15"/>
    </row>
    <row r="22" spans="1:8" ht="13.50" thickBot="1" customHeight="1">
      <c r="A22" s="1" t="s">
        <v>44</v>
      </c>
      <c r="B22" s="1"/>
      <c r="C22" s="1"/>
      <c r="D22" s="10" t="s">
        <v>45</v>
      </c>
      <c r="E22" s="1" t="s">
        <v>46</v>
      </c>
      <c r="F22" s="11">
        <v>11.965</v>
      </c>
      <c r="G22" s="12">
        <v>32.35</v>
      </c>
      <c r="H22" s="12">
        <f ca="1">ROUND(INDIRECT(ADDRESS(ROW()+(0), COLUMN()+(-2), 1))*INDIRECT(ADDRESS(ROW()+(0), COLUMN()+(-1), 1)), 2)</f>
        <v>387.07</v>
      </c>
    </row>
    <row r="23" spans="1:8" ht="13.50" thickBot="1" customHeight="1">
      <c r="A23" s="1" t="s">
        <v>47</v>
      </c>
      <c r="B23" s="1"/>
      <c r="C23" s="1"/>
      <c r="D23" s="10" t="s">
        <v>48</v>
      </c>
      <c r="E23" s="1" t="s">
        <v>49</v>
      </c>
      <c r="F23" s="13">
        <v>12.451</v>
      </c>
      <c r="G23" s="14">
        <v>21.82</v>
      </c>
      <c r="H23" s="14">
        <f ca="1">ROUND(INDIRECT(ADDRESS(ROW()+(0), COLUMN()+(-2), 1))*INDIRECT(ADDRESS(ROW()+(0), COLUMN()+(-1), 1)), 2)</f>
        <v>271.68</v>
      </c>
    </row>
    <row r="24" spans="1:8" ht="13.50" thickBot="1" customHeight="1">
      <c r="A24" s="15"/>
      <c r="B24" s="15"/>
      <c r="C24" s="15"/>
      <c r="D24" s="15"/>
      <c r="E24" s="15"/>
      <c r="F24" s="9" t="s">
        <v>50</v>
      </c>
      <c r="G24" s="9"/>
      <c r="H24" s="17">
        <f ca="1">ROUND(SUM(INDIRECT(ADDRESS(ROW()+(-1), COLUMN()+(0), 1)),INDIRECT(ADDRESS(ROW()+(-2), COLUMN()+(0), 1))), 2)</f>
        <v>658.75</v>
      </c>
    </row>
    <row r="25" spans="1:8" ht="13.50" thickBot="1" customHeight="1">
      <c r="A25" s="15">
        <v>3</v>
      </c>
      <c r="B25" s="15"/>
      <c r="C25" s="15"/>
      <c r="D25" s="15"/>
      <c r="E25" s="18" t="s">
        <v>51</v>
      </c>
      <c r="F25" s="18"/>
      <c r="G25" s="15"/>
      <c r="H25" s="15"/>
    </row>
    <row r="26" spans="1:8" ht="13.50" thickBot="1" customHeight="1">
      <c r="A26" s="19"/>
      <c r="B26" s="19"/>
      <c r="C26" s="19"/>
      <c r="D26" s="20" t="s">
        <v>52</v>
      </c>
      <c r="E26" s="19" t="s">
        <v>53</v>
      </c>
      <c r="F26" s="13">
        <v>2</v>
      </c>
      <c r="G26" s="14">
        <f ca="1">ROUND(SUM(INDIRECT(ADDRESS(ROW()+(-2), COLUMN()+(1), 1)),INDIRECT(ADDRESS(ROW()+(-6), COLUMN()+(1), 1))), 2)</f>
        <v>3602.76</v>
      </c>
      <c r="H26" s="14">
        <f ca="1">ROUND(INDIRECT(ADDRESS(ROW()+(0), COLUMN()+(-2), 1))*INDIRECT(ADDRESS(ROW()+(0), COLUMN()+(-1), 1))/100, 2)</f>
        <v>72.06</v>
      </c>
    </row>
    <row r="27" spans="1:8" ht="13.50" thickBot="1" customHeight="1">
      <c r="A27" s="21" t="s">
        <v>54</v>
      </c>
      <c r="B27" s="21"/>
      <c r="C27" s="21"/>
      <c r="D27" s="22"/>
      <c r="E27" s="23"/>
      <c r="F27" s="24" t="s">
        <v>55</v>
      </c>
      <c r="G27" s="25"/>
      <c r="H27" s="26">
        <f ca="1">ROUND(SUM(INDIRECT(ADDRESS(ROW()+(-1), COLUMN()+(0), 1)),INDIRECT(ADDRESS(ROW()+(-3), COLUMN()+(0), 1)),INDIRECT(ADDRESS(ROW()+(-7), COLUMN()+(0), 1))), 2)</f>
        <v>3674.82</v>
      </c>
    </row>
  </sheetData>
  <mergeCells count="2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