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<sst xmlns="http://schemas.openxmlformats.org/spreadsheetml/2006/main" count="37" uniqueCount="37">
  <si>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</si>
  <si>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LEA034</t>
  </si>
  <si>
    <t xml:space="preserve">Ud</t>
  </si>
  <si>
    <t xml:space="preserve">Block de puerta exterior de acceso, vidriera, de acero galvanizado, con franjas horizontales.</t>
  </si>
  <si>
    <r>
      <rPr>
        <sz val="8.25"/>
        <color rgb="FF000000"/>
        <rFont val="Arial"/>
        <family val="2"/>
      </rPr>
      <t xml:space="preserve">Block de puerta exterior de acceso, vidriera, de una hoja, con franjas horizontales metálicas, 800x2000 mm de luz y altura de paso, compuesto por dos planchas de acero galvanizado de 1 mm de espesor, plegadas, ensambladas y montadas, con cámara intermedia rellena de poliuretano inyectado de alta densidad, acabado lacado color blanco en sus caras y cantos, con doble vidriado (vidrio interior laminar translúcido de 4+4 mm, cámara de aire de 14 mm, vidrio exterior laminar translúcido de 3+3 mm), bastidor de acero y marco de acero galvanizado de 1,5 mm de espesor y 100 mm de anchura con patillas de anclaje a obra, con cerradura de seguridad con tres puntos frontales de cierre; sin premarco. Incluso patillas de anclaje para la fijación del marco al paramento, tapacantos de 45 mm de anchura, acabado lacado color blanco y tapeta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</si>
  <si>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</si>
  <si>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</si>
  <si>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</si>
  <si>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</si>
  <si>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</si>
  <si>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</si>
  <si>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</si>
  <si>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mt26pet250bafb</t>
  </si>
  <si>
    <t xml:space="preserve">Ud</t>
  </si>
  <si>
    <t xml:space="preserve">Block de puerta exterior de acceso, vidriera, de una hoja, con franjas horizontales metálicas, 800x2000 mm de luz y altura de paso, compuesto por dos planchas de acero galvanizado de 1 mm de espesor, plegadas, ensambladas y montadas, con cámara intermedia rellena de poliuretano inyectado de alta densidad, acabado lacado color blanco en sus caras y cantos, con doble vidriado (vidrio interior laminar translúcido de 4+4 mm, cámara de aire de 14 mm, vidrio exterior laminar translúcido de 3+3 mm), bastidor de acero y marco de acero galvanizado de 1,5 mm de espesor y 100 mm de anchura con patillas de anclaje a obra, con cerradura de seguridad con tres puntos frontales de cierre, bisagras de alta seguridad, antipalanca, manija curva con escudo de roseta, de acero inoxidable, perilla circular con escudo de roseta, de acero inoxidable y junta perimetral de estanqueidad de caucho.</t>
  </si>
  <si>
    <t xml:space="preserve">mt26pet135a</t>
  </si>
  <si>
    <t xml:space="preserve">m</t>
  </si>
  <si>
    <t xml:space="preserve">Tapeta de 40 mm de anchura, acabado lacado color blanco.</t>
  </si>
  <si>
    <t xml:space="preserve">mt26pet130a</t>
  </si>
  <si>
    <t xml:space="preserve">m</t>
  </si>
  <si>
    <t xml:space="preserve">Tapacantos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</si>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</sst>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72"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2600.47</v>
      </c>
      <c r="G10" s="12">
        <f ca="1">ROUND(INDIRECT(ADDRESS(ROW()+(0), COLUMN()+(-2), 1))*INDIRECT(ADDRESS(ROW()+(0), COLUMN()+(-1), 1)), 2)</f>
        <v>2600.47</v>
      </c>
    </row>
    <row r="11" spans="1:7" ht="13.50" thickBot="1" customHeight="1">
      <c r="A11" s="1" t="s">
        <v>15</v>
      </c>
      <c r="B11" s="1"/>
      <c r="C11" s="10" t="s">
        <v>16</v>
      </c>
      <c r="D11" s="1" t="s">
        <v>17</v>
      </c>
      <c r="E11" s="11">
        <v>4.8</v>
      </c>
      <c r="F11" s="12">
        <v>86.71</v>
      </c>
      <c r="G11" s="12">
        <f ca="1">ROUND(INDIRECT(ADDRESS(ROW()+(0), COLUMN()+(-2), 1))*INDIRECT(ADDRESS(ROW()+(0), COLUMN()+(-1), 1)), 2)</f>
        <v>416.21</v>
      </c>
    </row>
    <row r="12" spans="1:7" ht="13.50" thickBot="1" customHeight="1">
      <c r="A12" s="1" t="s">
        <v>18</v>
      </c>
      <c r="B12" s="1"/>
      <c r="C12" s="10" t="s">
        <v>19</v>
      </c>
      <c r="D12" s="1" t="s">
        <v>20</v>
      </c>
      <c r="E12" s="11">
        <v>4.8</v>
      </c>
      <c r="F12" s="12">
        <v>83.46</v>
      </c>
      <c r="G12" s="12">
        <f ca="1">ROUND(INDIRECT(ADDRESS(ROW()+(0), COLUMN()+(-2), 1))*INDIRECT(ADDRESS(ROW()+(0), COLUMN()+(-1), 1)), 2)</f>
        <v>400.61</v>
      </c>
    </row>
    <row r="13" spans="1:7" ht="45.00" thickBot="1" customHeight="1">
      <c r="A13" s="1" t="s">
        <v>21</v>
      </c>
      <c r="B13" s="1"/>
      <c r="C13" s="10" t="s">
        <v>22</v>
      </c>
      <c r="D13" s="1" t="s">
        <v>23</v>
      </c>
      <c r="E13" s="13">
        <v>0.1</v>
      </c>
      <c r="F13" s="14">
        <v>28.35</v>
      </c>
      <c r="G13" s="14">
        <f ca="1">ROUND(INDIRECT(ADDRESS(ROW()+(0), COLUMN()+(-2), 1))*INDIRECT(ADDRESS(ROW()+(0), COLUMN()+(-1), 1)), 2)</f>
        <v>2.84</v>
      </c>
    </row>
    <row r="14" spans="1:7" ht="13.50" thickBot="1" customHeight="1">
      <c r="A14" s="15"/>
      <c r="B14" s="15"/>
      <c r="C14" s="15"/>
      <c r="D14" s="15"/>
      <c r="E14" s="9" t="s">
        <v>24</v>
      </c>
      <c r="F14" s="9"/>
      <c r="G14" s="17">
        <f ca="1">ROUND(SUM(INDIRECT(ADDRESS(ROW()+(-1), COLUMN()+(0), 1)),INDIRECT(ADDRESS(ROW()+(-2), COLUMN()+(0), 1)),INDIRECT(ADDRESS(ROW()+(-3), COLUMN()+(0), 1)),INDIRECT(ADDRESS(ROW()+(-4), COLUMN()+(0), 1))), 2)</f>
        <v>3420.13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1.419</v>
      </c>
      <c r="F16" s="12">
        <v>31.89</v>
      </c>
      <c r="G16" s="12">
        <f ca="1">ROUND(INDIRECT(ADDRESS(ROW()+(0), COLUMN()+(-2), 1))*INDIRECT(ADDRESS(ROW()+(0), COLUMN()+(-1), 1)), 2)</f>
        <v>45.25</v>
      </c>
    </row>
    <row r="17" spans="1:7" ht="13.50" thickBot="1" customHeight="1">
      <c r="A17" s="1" t="s">
        <v>29</v>
      </c>
      <c r="B17" s="1"/>
      <c r="C17" s="10" t="s">
        <v>30</v>
      </c>
      <c r="D17" s="1" t="s">
        <v>31</v>
      </c>
      <c r="E17" s="13">
        <v>1.172</v>
      </c>
      <c r="F17" s="14">
        <v>21.9</v>
      </c>
      <c r="G17" s="14">
        <f ca="1">ROUND(INDIRECT(ADDRESS(ROW()+(0), COLUMN()+(-2), 1))*INDIRECT(ADDRESS(ROW()+(0), COLUMN()+(-1), 1)), 2)</f>
        <v>25.67</v>
      </c>
    </row>
    <row r="18" spans="1:7" ht="13.50" thickBot="1" customHeight="1">
      <c r="A18" s="15"/>
      <c r="B18" s="15"/>
      <c r="C18" s="15"/>
      <c r="D18" s="15"/>
      <c r="E18" s="9" t="s">
        <v>32</v>
      </c>
      <c r="F18" s="9"/>
      <c r="G18" s="17">
        <f ca="1">ROUND(SUM(INDIRECT(ADDRESS(ROW()+(-1), COLUMN()+(0), 1)),INDIRECT(ADDRESS(ROW()+(-2), COLUMN()+(0), 1))), 2)</f>
        <v>70.92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3491.05</v>
      </c>
      <c r="G20" s="14">
        <f ca="1">ROUND(INDIRECT(ADDRESS(ROW()+(0), COLUMN()+(-2), 1))*INDIRECT(ADDRESS(ROW()+(0), COLUMN()+(-1), 1))/100, 2)</f>
        <v>69.82</v>
      </c>
    </row>
    <row r="21" spans="1:7" ht="13.50" thickBot="1" customHeight="1">
      <c r="A21" s="8"/>
      <c r="B21" s="8"/>
      <c r="C21" s="8"/>
      <c r="D21" s="8"/>
      <c r="E21" s="21" t="s">
        <v>36</v>
      </c>
      <c r="F21" s="21"/>
      <c r="G21" s="22">
        <f ca="1">ROUND(SUM(INDIRECT(ADDRESS(ROW()+(-1), COLUMN()+(0), 1)),INDIRECT(ADDRESS(ROW()+(-3), COLUMN()+(0), 1)),INDIRECT(ADDRESS(ROW()+(-7), COLUMN()+(0), 1))), 2)</f>
        <v>3560.87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E21:F21"/>
  </mergeCells>
  <pageMargins left="0.147638" right="0.147638" top="0.206693" bottom="0.206693" header="0.0" footer="0.0"/>
  <pageSetup paperSize="9" orientation="portrait"/>
  <rowBreaks count="0" manualBreakCount="0">
    </rowBreaks>
</worksheet>
</file>