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<sst xmlns="http://schemas.openxmlformats.org/spreadsheetml/2006/main" count="32" uniqueCount="32">
  <si>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</si>
  <si>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LSZ030</t>
  </si>
  <si>
    <t xml:space="preserve">m²</t>
  </si>
  <si>
    <t xml:space="preserve">Celosía de persianas de aluminio.</t>
  </si>
  <si>
    <r>
      <rPr>
        <sz val="8.25"/>
        <color rgb="FF000000"/>
        <rFont val="Arial"/>
        <family val="2"/>
      </rPr>
      <t xml:space="preserve">Celosía fija de persianas verticales orientables machihembradas entre sí, de aluminio, acabado lacado con 60 micras de espesor mínimo de película seca, color a elegir, con el sello QUALICOAT, de 150 a 200 mm de anchura, con testeros de nylon de elevada resistencia y pivotes de aluminio de 6 mm de diámetro mínimo, alojados en el marco de aluminio extruido de aleación 6063 con tratamiento térmico T5, con accionamiento manual. Incluso elementos de fijación para montaje en posición vertical sobre superficie soporte de albañilería.</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</si>
  <si>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</si>
  <si>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</si>
  <si>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</si>
  <si>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</si>
  <si>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</si>
  <si>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</si>
  <si>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</si>
  <si>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mt26aaa033a</t>
  </si>
  <si>
    <t xml:space="preserve">Ud</t>
  </si>
  <si>
    <t xml:space="preserve">Anclaje mecánico con tarugo de nylon y tornillo de acero galvanizado, de cabeza avellanada.</t>
  </si>
  <si>
    <t xml:space="preserve">mt25pce030c</t>
  </si>
  <si>
    <t xml:space="preserve">m²</t>
  </si>
  <si>
    <t xml:space="preserve">Celosía fija de persianas verticales orientables machihembradas entre sí, de aluminio, acabado lacado con 60 micras de espesor mínimo de película seca, color a elegir, con el sello QUALICOAT, de 150 a 200 mm de anchura, con testeros de nylon de elevada resistencia y pivotes de aluminio de 6 mm de diámetro mínimo, alojados en el marco de aluminio extruido de aleación 6063 con tratamiento térmico T5, con accionamiento manual.</t>
  </si>
  <si>
    <t xml:space="preserve">Subtotal materiales:</t>
  </si>
  <si>
    <t xml:space="preserve">Mano de obra</t>
  </si>
  <si>
    <t xml:space="preserve">mo018</t>
  </si>
  <si>
    <t xml:space="preserve">h</t>
  </si>
  <si>
    <t xml:space="preserve">Operario carpintero metálico.</t>
  </si>
  <si>
    <t xml:space="preserve">mo059</t>
  </si>
  <si>
    <t xml:space="preserve">h</t>
  </si>
  <si>
    <t xml:space="preserve">Oficial carpintero metálico.</t>
  </si>
  <si>
    <t xml:space="preserve">Subtotal mano de obra:</t>
  </si>
  <si>
    <t xml:space="preserve">Herramientas</t>
  </si>
  <si>
    <t xml:space="preserve">%</t>
  </si>
  <si>
    <t xml:space="preserve">Herramientas</t>
  </si>
  <si>
    <t xml:space="preserve">Coste de mantenimiento decenal: S/. 64,47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</si>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</sst>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42" customWidth="1"/>
    <col min="3" max="3" width="1.87" customWidth="1"/>
    <col min="4" max="4" width="5.78" customWidth="1"/>
    <col min="5" max="5" width="74.46" customWidth="1"/>
    <col min="6" max="6" width="11.90" customWidth="1"/>
    <col min="7" max="7" width="12.0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1">
        <v>4</v>
      </c>
      <c r="G10" s="12">
        <v>1</v>
      </c>
      <c r="H10" s="12">
        <f ca="1">ROUND(INDIRECT(ADDRESS(ROW()+(0), COLUMN()+(-2), 1))*INDIRECT(ADDRESS(ROW()+(0), COLUMN()+(-1), 1)), 2)</f>
        <v>4</v>
      </c>
    </row>
    <row r="11" spans="1:8" ht="66.00" thickBot="1" customHeight="1">
      <c r="A11" s="1" t="s">
        <v>15</v>
      </c>
      <c r="B11" s="1"/>
      <c r="C11" s="10" t="s">
        <v>16</v>
      </c>
      <c r="D11" s="10"/>
      <c r="E11" s="1" t="s">
        <v>17</v>
      </c>
      <c r="F11" s="13">
        <v>1</v>
      </c>
      <c r="G11" s="14">
        <v>312.32</v>
      </c>
      <c r="H11" s="14">
        <f ca="1">ROUND(INDIRECT(ADDRESS(ROW()+(0), COLUMN()+(-2), 1))*INDIRECT(ADDRESS(ROW()+(0), COLUMN()+(-1), 1)), 2)</f>
        <v>312.32</v>
      </c>
    </row>
    <row r="12" spans="1:8" ht="13.50" thickBot="1" customHeight="1">
      <c r="A12" s="15"/>
      <c r="B12" s="15"/>
      <c r="C12" s="15"/>
      <c r="D12" s="15"/>
      <c r="E12" s="15"/>
      <c r="F12" s="9" t="s">
        <v>18</v>
      </c>
      <c r="G12" s="9"/>
      <c r="H12" s="17">
        <f ca="1">ROUND(SUM(INDIRECT(ADDRESS(ROW()+(-1), COLUMN()+(0), 1)),INDIRECT(ADDRESS(ROW()+(-2), COLUMN()+(0), 1))), 2)</f>
        <v>316.32</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1">
        <v>0.37</v>
      </c>
      <c r="G14" s="12">
        <v>31.89</v>
      </c>
      <c r="H14" s="12">
        <f ca="1">ROUND(INDIRECT(ADDRESS(ROW()+(0), COLUMN()+(-2), 1))*INDIRECT(ADDRESS(ROW()+(0), COLUMN()+(-1), 1)), 2)</f>
        <v>11.8</v>
      </c>
    </row>
    <row r="15" spans="1:8" ht="13.50" thickBot="1" customHeight="1">
      <c r="A15" s="1" t="s">
        <v>23</v>
      </c>
      <c r="B15" s="1"/>
      <c r="C15" s="10" t="s">
        <v>24</v>
      </c>
      <c r="D15" s="10"/>
      <c r="E15" s="1" t="s">
        <v>25</v>
      </c>
      <c r="F15" s="13">
        <v>0.37</v>
      </c>
      <c r="G15" s="14">
        <v>21.9</v>
      </c>
      <c r="H15" s="14">
        <f ca="1">ROUND(INDIRECT(ADDRESS(ROW()+(0), COLUMN()+(-2), 1))*INDIRECT(ADDRESS(ROW()+(0), COLUMN()+(-1), 1)), 2)</f>
        <v>8.1</v>
      </c>
    </row>
    <row r="16" spans="1:8" ht="13.50" thickBot="1" customHeight="1">
      <c r="A16" s="15"/>
      <c r="B16" s="15"/>
      <c r="C16" s="15"/>
      <c r="D16" s="15"/>
      <c r="E16" s="15"/>
      <c r="F16" s="9" t="s">
        <v>26</v>
      </c>
      <c r="G16" s="9"/>
      <c r="H16" s="17">
        <f ca="1">ROUND(SUM(INDIRECT(ADDRESS(ROW()+(-1), COLUMN()+(0), 1)),INDIRECT(ADDRESS(ROW()+(-2), COLUMN()+(0), 1))), 2)</f>
        <v>19.9</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1)),INDIRECT(ADDRESS(ROW()+(-6), COLUMN()+(1), 1))), 2)</f>
        <v>336.22</v>
      </c>
      <c r="H18" s="14">
        <f ca="1">ROUND(INDIRECT(ADDRESS(ROW()+(0), COLUMN()+(-2), 1))*INDIRECT(ADDRESS(ROW()+(0), COLUMN()+(-1), 1))/100, 2)</f>
        <v>6.72</v>
      </c>
    </row>
    <row r="19" spans="1:8" ht="13.50" thickBot="1" customHeight="1">
      <c r="A19" s="21" t="s">
        <v>30</v>
      </c>
      <c r="B19" s="21"/>
      <c r="C19" s="22"/>
      <c r="D19" s="22"/>
      <c r="E19" s="23"/>
      <c r="F19" s="24" t="s">
        <v>31</v>
      </c>
      <c r="G19" s="25"/>
      <c r="H19" s="26">
        <f ca="1">ROUND(SUM(INDIRECT(ADDRESS(ROW()+(-1), COLUMN()+(0), 1)),INDIRECT(ADDRESS(ROW()+(-3), COLUMN()+(0), 1)),INDIRECT(ADDRESS(ROW()+(-7), COLUMN()+(0), 1))), 2)</f>
        <v>342.94</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A16:B16"/>
    <mergeCell ref="C16:D16"/>
    <mergeCell ref="F16:G16"/>
    <mergeCell ref="A17:B17"/>
    <mergeCell ref="C17:D17"/>
    <mergeCell ref="E17:F17"/>
    <mergeCell ref="A18:B18"/>
    <mergeCell ref="C18:D18"/>
    <mergeCell ref="A19:E19"/>
    <mergeCell ref="F19:G19"/>
  </mergeCells>
  <pageMargins left="0.147638" right="0.147638" top="0.206693" bottom="0.206693" header="0.0" footer="0.0"/>
  <pageSetup paperSize="9" orientation="portrait"/>
  <rowBreaks count="0" manualBreakCount="0">
    </rowBreaks>
</worksheet>
</file>