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<sst xmlns="http://schemas.openxmlformats.org/spreadsheetml/2006/main" count="44" uniqueCount="44">
  <si>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</si>
  <si>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NAJ020</t>
  </si>
  <si>
    <t xml:space="preserve">m</t>
  </si>
  <si>
    <t xml:space="preserve">Aislamiento térmico bajo alféizar metálico.</t>
  </si>
  <si>
    <r>
      <rPr>
        <sz val="8.25"/>
        <color rgb="FF000000"/>
        <rFont val="Arial"/>
        <family val="2"/>
      </rPr>
      <t xml:space="preserve">Aislamiento térmico bajo alféizar metálico, formado por panel rígido de poliestireno extruido, de superficie rugosa acanalada y mecanizado lateral machihembrado y recto, de 40 mm de espesor, resistencia a compresión &gt;= 300 kPa, resistencia térmica 1,2 m²K/W, conductividad térmica 0,034 W/(mK), colocado a tope y fijado con adhesivo cementoso sobre la superficie soporte, previa aplicación de una capa de regularización de mortero seco para albañilería, de cemento, color gris, con aditivo hidrófugo, categoría M-5 (resistencia a compresión 5 N/mm²), suministrado en sacos, de 4 cm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</si>
  <si>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</si>
  <si>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</si>
  <si>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</si>
  <si>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</si>
  <si>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</si>
  <si>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</si>
  <si>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</si>
  <si>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mt16pxa010eaq</t>
  </si>
  <si>
    <t xml:space="preserve">m²</t>
  </si>
  <si>
    <t xml:space="preserve">Panel rígido de poliestireno extruido, de superficie rugosa acanalada y mecanizado lateral machihembrado y recto, de 40 mm de espesor, resistencia a compresión &gt;= 300 kPa, resistencia térmica 1,2 m²K/W, conductividad térmica 0,034 W/(mK), Euroclase E de reacción al fuego, con código de designación XPS-EN 13164-T2-CS(10/Y)300-DS(70,90)-DLT(2)5-WL(T)0,7-WD(V)3-FTCD1.</t>
  </si>
  <si>
    <t xml:space="preserve">mt16aaa010</t>
  </si>
  <si>
    <t xml:space="preserve">kg</t>
  </si>
  <si>
    <t xml:space="preserve">Mortero adhesivo para fijación de materiales aislantes.</t>
  </si>
  <si>
    <t xml:space="preserve">mt08aaa010a</t>
  </si>
  <si>
    <t xml:space="preserve">m³</t>
  </si>
  <si>
    <t xml:space="preserve">Agua.</t>
  </si>
  <si>
    <t xml:space="preserve">mt09mif010ia</t>
  </si>
  <si>
    <t xml:space="preserve">t</t>
  </si>
  <si>
    <t xml:space="preserve">Mortero seco para albañilería, de cemento, color gris, con aditivo hidrófugo, categoría M-5 (resistencia a compresión 5 N/mm²), suministrado en sacos.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</si>
  <si>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</si>
  <si>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</si>
  <si>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</si>
  <si>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</si>
  <si>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Operario en aislamiento.</t>
  </si>
  <si>
    <t xml:space="preserve">mo101</t>
  </si>
  <si>
    <t xml:space="preserve">h</t>
  </si>
  <si>
    <t xml:space="preserve">Oficial en aislamientos.</t>
  </si>
  <si>
    <t xml:space="preserve">mo020</t>
  </si>
  <si>
    <t xml:space="preserve">h</t>
  </si>
  <si>
    <t xml:space="preserve">Operario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</si>
  <si>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</si>
  <si>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</si>
  <si>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</si>
  <si>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</si>
  <si>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</si>
  <si>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</si>
  <si>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</si>
  <si>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0,73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</si>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</sst>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0.85" customWidth="1"/>
    <col min="4" max="4" width="7.65" customWidth="1"/>
    <col min="5" max="5" width="73.44" customWidth="1"/>
    <col min="6" max="6" width="11.90" customWidth="1"/>
    <col min="7" max="7" width="12.0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0.3</v>
      </c>
      <c r="G10" s="12">
        <v>45.86</v>
      </c>
      <c r="H10" s="12">
        <f ca="1">ROUND(INDIRECT(ADDRESS(ROW()+(0), COLUMN()+(-2), 1))*INDIRECT(ADDRESS(ROW()+(0), COLUMN()+(-1), 1)), 2)</f>
        <v>13.76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2.7</v>
      </c>
      <c r="G11" s="12">
        <v>0.93</v>
      </c>
      <c r="H11" s="12">
        <f ca="1">ROUND(INDIRECT(ADDRESS(ROW()+(0), COLUMN()+(-2), 1))*INDIRECT(ADDRESS(ROW()+(0), COLUMN()+(-1), 1)), 2)</f>
        <v>2.51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0.006</v>
      </c>
      <c r="G12" s="12">
        <v>4.66</v>
      </c>
      <c r="H12" s="12">
        <f ca="1">ROUND(INDIRECT(ADDRESS(ROW()+(0), COLUMN()+(-2), 1))*INDIRECT(ADDRESS(ROW()+(0), COLUMN()+(-1), 1)), 2)</f>
        <v>0.03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0.011</v>
      </c>
      <c r="G13" s="14">
        <v>173.9</v>
      </c>
      <c r="H13" s="14">
        <f ca="1">ROUND(INDIRECT(ADDRESS(ROW()+(0), COLUMN()+(-2), 1))*INDIRECT(ADDRESS(ROW()+(0), COLUMN()+(-1), 1)), 2)</f>
        <v>1.91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18.21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1">
        <v>0.123</v>
      </c>
      <c r="G16" s="12">
        <v>32.15</v>
      </c>
      <c r="H16" s="12">
        <f ca="1">ROUND(INDIRECT(ADDRESS(ROW()+(0), COLUMN()+(-2), 1))*INDIRECT(ADDRESS(ROW()+(0), COLUMN()+(-1), 1)), 2)</f>
        <v>3.95</v>
      </c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1">
        <v>0.123</v>
      </c>
      <c r="G17" s="12">
        <v>21.72</v>
      </c>
      <c r="H17" s="12">
        <f ca="1">ROUND(INDIRECT(ADDRESS(ROW()+(0), COLUMN()+(-2), 1))*INDIRECT(ADDRESS(ROW()+(0), COLUMN()+(-1), 1)), 2)</f>
        <v>2.67</v>
      </c>
    </row>
    <row r="18" spans="1:8" ht="13.50" thickBot="1" customHeight="1">
      <c r="A18" s="1" t="s">
        <v>32</v>
      </c>
      <c r="B18" s="1"/>
      <c r="C18" s="1"/>
      <c r="D18" s="10" t="s">
        <v>33</v>
      </c>
      <c r="E18" s="1" t="s">
        <v>34</v>
      </c>
      <c r="F18" s="11">
        <v>0.148</v>
      </c>
      <c r="G18" s="12">
        <v>31.29</v>
      </c>
      <c r="H18" s="12">
        <f ca="1">ROUND(INDIRECT(ADDRESS(ROW()+(0), COLUMN()+(-2), 1))*INDIRECT(ADDRESS(ROW()+(0), COLUMN()+(-1), 1)), 2)</f>
        <v>4.63</v>
      </c>
    </row>
    <row r="19" spans="1:8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3">
        <v>0.296</v>
      </c>
      <c r="G19" s="14">
        <v>20.92</v>
      </c>
      <c r="H19" s="14">
        <f ca="1">ROUND(INDIRECT(ADDRESS(ROW()+(0), COLUMN()+(-2), 1))*INDIRECT(ADDRESS(ROW()+(0), COLUMN()+(-1), 1)), 2)</f>
        <v>6.19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1)),INDIRECT(ADDRESS(ROW()+(-3), COLUMN()+(0), 1)),INDIRECT(ADDRESS(ROW()+(-4), COLUMN()+(0), 1))), 2)</f>
        <v>17.44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19"/>
      <c r="D22" s="20" t="s">
        <v>40</v>
      </c>
      <c r="E22" s="19" t="s">
        <v>41</v>
      </c>
      <c r="F22" s="13">
        <v>2</v>
      </c>
      <c r="G22" s="14">
        <f ca="1">ROUND(SUM(INDIRECT(ADDRESS(ROW()+(-2), COLUMN()+(1), 1)),INDIRECT(ADDRESS(ROW()+(-8), COLUMN()+(1), 1))), 2)</f>
        <v>35.65</v>
      </c>
      <c r="H22" s="14">
        <f ca="1">ROUND(INDIRECT(ADDRESS(ROW()+(0), COLUMN()+(-2), 1))*INDIRECT(ADDRESS(ROW()+(0), COLUMN()+(-1), 1))/100, 2)</f>
        <v>0.71</v>
      </c>
    </row>
    <row r="23" spans="1:8" ht="13.50" thickBot="1" customHeight="1">
      <c r="A23" s="21" t="s">
        <v>42</v>
      </c>
      <c r="B23" s="21"/>
      <c r="C23" s="21"/>
      <c r="D23" s="22"/>
      <c r="E23" s="23"/>
      <c r="F23" s="24" t="s">
        <v>43</v>
      </c>
      <c r="G23" s="25"/>
      <c r="H23" s="26">
        <f ca="1">ROUND(SUM(INDIRECT(ADDRESS(ROW()+(-1), COLUMN()+(0), 1)),INDIRECT(ADDRESS(ROW()+(-3), COLUMN()+(0), 1)),INDIRECT(ADDRESS(ROW()+(-9), COLUMN()+(0), 1))), 2)</f>
        <v>36.36</v>
      </c>
    </row>
  </sheetData>
  <mergeCells count="2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A18:C18"/>
    <mergeCell ref="A19:C19"/>
    <mergeCell ref="A20:C20"/>
    <mergeCell ref="F20:G20"/>
    <mergeCell ref="A21:C21"/>
    <mergeCell ref="E21:F21"/>
    <mergeCell ref="A22:C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