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<sst xmlns="http://schemas.openxmlformats.org/spreadsheetml/2006/main" count="65" uniqueCount="65">
  <si>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</si>
  <si>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NAS002</t>
  </si>
  <si>
    <t xml:space="preserve">m²</t>
  </si>
  <si>
    <t xml:space="preserve">Sistema ETICS de aislamiento térmico por el exterior de fachadas.</t>
  </si>
  <si>
    <r>
      <rPr>
        <sz val="8.25"/>
        <color rgb="FF000000"/>
        <rFont val="Arial"/>
        <family val="2"/>
      </rPr>
      <t xml:space="preserve">Aislamiento térmico por el exterior de fachadas, con sistema ETICS, compuesto por: panel rígido de poliestireno expandido, de superficie lisa y mecanizado lateral recto, de color blanco, de 60 mm de espesor, fijado al soporte con mortero, aplicado manualmente y fijaciones mecánicas con tarugo de expansión de polipropileno capa de regularización de mortero, aplicado manualmente, armado con malla de fibra de vidrio, antiálcalis, de 5x4 mm de luz de malla, de 0,6 mm de espesor y de 160 g/m² de masa superficial; capa de acabado de mortero acrílico color blanco, sobre imprimación acrílica. Incluso perfiles de arranque de aluminio, perfiles de cierre superior de aluminio, perfiles de esquina de PVC con malla, fragua selladora monocomponente y cordón de espuma de polietileno expandido de celdas cerradas para sellado de juntas. El precio incluye la ejecución de remates en los encuentros con paramentos, revestimientos u otros elementos recibidos en su superficie.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</si>
  <si>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</si>
  <si>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</si>
  <si>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</si>
  <si>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</si>
  <si>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</si>
  <si>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</si>
  <si>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</si>
  <si>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mt28mop080f</t>
  </si>
  <si>
    <t xml:space="preserve">m</t>
  </si>
  <si>
    <t xml:space="preserve">Perfil de arranque de aluminio, de 60 mm de anchura, con goterón, para nivelación y soporte de los paneles aislantes de los sistemas de aislamiento térmico por el exterior sobre la línea de zócalo.</t>
  </si>
  <si>
    <t xml:space="preserve">mt28mop085f</t>
  </si>
  <si>
    <t xml:space="preserve">m</t>
  </si>
  <si>
    <t xml:space="preserve">Perfil de cierre superior, de aluminio, de 60 mm de anchura, para coronación de los paneles aislantes de los sistemas de aislamiento térmico por el exterior.</t>
  </si>
  <si>
    <t xml:space="preserve">mt28mop030g</t>
  </si>
  <si>
    <t xml:space="preserve">kg</t>
  </si>
  <si>
    <t xml:space="preserve">Mortero compuesto de cemento blanco, cal aérea, agregados ligeros, agregados calizos seleccionados, fibras naturales, aditivos y resinas en polvo, impermeable al agua de lluvia, permeable al vapor de agua y con resistencia al envejecimiento, para aplicar con plancha, para adherir los paneles aislantes y como capa base, previo amasado con agua.</t>
  </si>
  <si>
    <t xml:space="preserve">mt16pep010ad</t>
  </si>
  <si>
    <t xml:space="preserve">m²</t>
  </si>
  <si>
    <t xml:space="preserve">Panel rígido de poliestireno expandido, de superficie lisa y mecanizado lateral recto, de color blanco, de 60 mm de espesor, con resistencia al envejecimiento y permeable al vapor de agua, resistencia térmica 1,58 m²K/W, conductividad térmica 0,038 W/(mK), Euroclase E de reacción al fuego.</t>
  </si>
  <si>
    <t xml:space="preserve">mt16pep100b</t>
  </si>
  <si>
    <t xml:space="preserve">Ud</t>
  </si>
  <si>
    <t xml:space="preserve">Tarugo de expansión de polipropileno de 110 mm de longitud, para fijación de placas aislantes.</t>
  </si>
  <si>
    <t xml:space="preserve">mt28mop050a</t>
  </si>
  <si>
    <t xml:space="preserve">m²</t>
  </si>
  <si>
    <t xml:space="preserve">Malla de fibra de vidrio, antiálcalis, de 5x4 mm de luz de malla, de 0,6 mm de espesor, de 160 g/m² de masa superficial y de 1x50 m, para armar morteros.</t>
  </si>
  <si>
    <t xml:space="preserve">mt28mop070b</t>
  </si>
  <si>
    <t xml:space="preserve">m</t>
  </si>
  <si>
    <t xml:space="preserve">Perfil de esquina de PVC con malla, para refuerzo de cantos.</t>
  </si>
  <si>
    <t xml:space="preserve">mt28mop320a</t>
  </si>
  <si>
    <t xml:space="preserve">kg</t>
  </si>
  <si>
    <t xml:space="preserve">Imprimación acrílica compuesta por resinas acrílicas, pigmentos minerales y aditivos orgánicos e inorgánicos, impermeable al agua de lluvia y permeable al vapor de agua, para aplicar con brocha, rodillo o pistola, para regularizar la absorción e incrementar la adherencia de morteros acrílicos.</t>
  </si>
  <si>
    <t xml:space="preserve">mt28mop310ma</t>
  </si>
  <si>
    <t xml:space="preserve">kg</t>
  </si>
  <si>
    <t xml:space="preserve">Mortero acrílico color blanco, compuesto por resinas acrílicas, pigmentos minerales y aditivos orgánicos e inorgánicos, antimoho y antiverdín, permeable al vapor de agua y con resistencia al envejecimiento, a la contaminación urbana y a los rayos UV, para revestimiento de paramentos exteriores.</t>
  </si>
  <si>
    <t xml:space="preserve">mt15bas010a</t>
  </si>
  <si>
    <t xml:space="preserve">m</t>
  </si>
  <si>
    <t xml:space="preserve">Cordón de polietileno expandido de celdas cerradas, de sección circular de 6 mm de diámetro, para el relleno de fondo de junta.</t>
  </si>
  <si>
    <t xml:space="preserve">mt15bas035a</t>
  </si>
  <si>
    <t xml:space="preserve">Ud</t>
  </si>
  <si>
    <t xml:space="preserve">Cartucho de fragua elastómera tixotrópica, monocomponente, a base de polímeros híbridos (MS), de color gris, de 600 ml, de alta adherencia, con elevadas propiedades elásticas, resistencia al envejecimiento y a los rayos UV, dureza Shore A aproximada de 25 y alargamiento en rotura &gt; 600%, según ISO 11600.</t>
  </si>
  <si>
    <t xml:space="preserve">Subtotal materiales:</t>
  </si>
  <si>
    <t xml:space="preserve">Mano de obra</t>
  </si>
  <si>
    <t xml:space="preserve">mo054</t>
  </si>
  <si>
    <t xml:space="preserve">h</t>
  </si>
  <si>
    <t xml:space="preserve">Operario en aislamiento.</t>
  </si>
  <si>
    <t xml:space="preserve">mo101</t>
  </si>
  <si>
    <t xml:space="preserve">h</t>
  </si>
  <si>
    <t xml:space="preserve">Oficial en aislamientos.</t>
  </si>
  <si>
    <t xml:space="preserve">mo039</t>
  </si>
  <si>
    <t xml:space="preserve">h</t>
  </si>
  <si>
    <t xml:space="preserve">Operario revocador.</t>
  </si>
  <si>
    <t xml:space="preserve">mo079</t>
  </si>
  <si>
    <t xml:space="preserve">h</t>
  </si>
  <si>
    <t xml:space="preserve">Oficial revocador.</t>
  </si>
  <si>
    <t xml:space="preserve">Subtotal mano de obra:</t>
  </si>
  <si>
    <t xml:space="preserve">Herramientas</t>
  </si>
  <si>
    <t xml:space="preserve">%</t>
  </si>
  <si>
    <t xml:space="preserve">Herramientas</t>
  </si>
  <si>
    <t xml:space="preserve">Coste de mantenimiento decenal: S/. 19,98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</si>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</sst>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31" customWidth="1"/>
    <col min="4" max="4" width="73.78" customWidth="1"/>
    <col min="5" max="5" width="12.58" customWidth="1"/>
    <col min="6" max="6" width="11.39"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0.17</v>
      </c>
      <c r="F10" s="12">
        <v>14.57</v>
      </c>
      <c r="G10" s="12">
        <f ca="1">ROUND(INDIRECT(ADDRESS(ROW()+(0), COLUMN()+(-2), 1))*INDIRECT(ADDRESS(ROW()+(0), COLUMN()+(-1), 1)), 2)</f>
        <v>2.48</v>
      </c>
    </row>
    <row r="11" spans="1:7" ht="24.00" thickBot="1" customHeight="1">
      <c r="A11" s="1" t="s">
        <v>15</v>
      </c>
      <c r="B11" s="1"/>
      <c r="C11" s="10" t="s">
        <v>16</v>
      </c>
      <c r="D11" s="1" t="s">
        <v>17</v>
      </c>
      <c r="E11" s="11">
        <v>0.17</v>
      </c>
      <c r="F11" s="12">
        <v>51.09</v>
      </c>
      <c r="G11" s="12">
        <f ca="1">ROUND(INDIRECT(ADDRESS(ROW()+(0), COLUMN()+(-2), 1))*INDIRECT(ADDRESS(ROW()+(0), COLUMN()+(-1), 1)), 2)</f>
        <v>8.69</v>
      </c>
    </row>
    <row r="12" spans="1:7" ht="55.50" thickBot="1" customHeight="1">
      <c r="A12" s="1" t="s">
        <v>18</v>
      </c>
      <c r="B12" s="1"/>
      <c r="C12" s="10" t="s">
        <v>19</v>
      </c>
      <c r="D12" s="1" t="s">
        <v>20</v>
      </c>
      <c r="E12" s="11">
        <v>10.4</v>
      </c>
      <c r="F12" s="12">
        <v>3.32</v>
      </c>
      <c r="G12" s="12">
        <f ca="1">ROUND(INDIRECT(ADDRESS(ROW()+(0), COLUMN()+(-2), 1))*INDIRECT(ADDRESS(ROW()+(0), COLUMN()+(-1), 1)), 2)</f>
        <v>34.53</v>
      </c>
    </row>
    <row r="13" spans="1:7" ht="45.00" thickBot="1" customHeight="1">
      <c r="A13" s="1" t="s">
        <v>21</v>
      </c>
      <c r="B13" s="1"/>
      <c r="C13" s="10" t="s">
        <v>22</v>
      </c>
      <c r="D13" s="1" t="s">
        <v>23</v>
      </c>
      <c r="E13" s="11">
        <v>1.05</v>
      </c>
      <c r="F13" s="12">
        <v>48.21</v>
      </c>
      <c r="G13" s="12">
        <f ca="1">ROUND(INDIRECT(ADDRESS(ROW()+(0), COLUMN()+(-2), 1))*INDIRECT(ADDRESS(ROW()+(0), COLUMN()+(-1), 1)), 2)</f>
        <v>50.62</v>
      </c>
    </row>
    <row r="14" spans="1:7" ht="24.00" thickBot="1" customHeight="1">
      <c r="A14" s="1" t="s">
        <v>24</v>
      </c>
      <c r="B14" s="1"/>
      <c r="C14" s="10" t="s">
        <v>25</v>
      </c>
      <c r="D14" s="1" t="s">
        <v>26</v>
      </c>
      <c r="E14" s="11">
        <v>8</v>
      </c>
      <c r="F14" s="12">
        <v>0.98</v>
      </c>
      <c r="G14" s="12">
        <f ca="1">ROUND(INDIRECT(ADDRESS(ROW()+(0), COLUMN()+(-2), 1))*INDIRECT(ADDRESS(ROW()+(0), COLUMN()+(-1), 1)), 2)</f>
        <v>7.84</v>
      </c>
    </row>
    <row r="15" spans="1:7" ht="24.00" thickBot="1" customHeight="1">
      <c r="A15" s="1" t="s">
        <v>27</v>
      </c>
      <c r="B15" s="1"/>
      <c r="C15" s="10" t="s">
        <v>28</v>
      </c>
      <c r="D15" s="1" t="s">
        <v>29</v>
      </c>
      <c r="E15" s="11">
        <v>1.1</v>
      </c>
      <c r="F15" s="12">
        <v>5.1</v>
      </c>
      <c r="G15" s="12">
        <f ca="1">ROUND(INDIRECT(ADDRESS(ROW()+(0), COLUMN()+(-2), 1))*INDIRECT(ADDRESS(ROW()+(0), COLUMN()+(-1), 1)), 2)</f>
        <v>5.61</v>
      </c>
    </row>
    <row r="16" spans="1:7" ht="13.50" thickBot="1" customHeight="1">
      <c r="A16" s="1" t="s">
        <v>30</v>
      </c>
      <c r="B16" s="1"/>
      <c r="C16" s="10" t="s">
        <v>31</v>
      </c>
      <c r="D16" s="1" t="s">
        <v>32</v>
      </c>
      <c r="E16" s="11">
        <v>0.3</v>
      </c>
      <c r="F16" s="12">
        <v>4.06</v>
      </c>
      <c r="G16" s="12">
        <f ca="1">ROUND(INDIRECT(ADDRESS(ROW()+(0), COLUMN()+(-2), 1))*INDIRECT(ADDRESS(ROW()+(0), COLUMN()+(-1), 1)), 2)</f>
        <v>1.22</v>
      </c>
    </row>
    <row r="17" spans="1:7" ht="45.00" thickBot="1" customHeight="1">
      <c r="A17" s="1" t="s">
        <v>33</v>
      </c>
      <c r="B17" s="1"/>
      <c r="C17" s="10" t="s">
        <v>34</v>
      </c>
      <c r="D17" s="1" t="s">
        <v>35</v>
      </c>
      <c r="E17" s="11">
        <v>0.22</v>
      </c>
      <c r="F17" s="12">
        <v>12.11</v>
      </c>
      <c r="G17" s="12">
        <f ca="1">ROUND(INDIRECT(ADDRESS(ROW()+(0), COLUMN()+(-2), 1))*INDIRECT(ADDRESS(ROW()+(0), COLUMN()+(-1), 1)), 2)</f>
        <v>2.66</v>
      </c>
    </row>
    <row r="18" spans="1:7" ht="45.00" thickBot="1" customHeight="1">
      <c r="A18" s="1" t="s">
        <v>36</v>
      </c>
      <c r="B18" s="1"/>
      <c r="C18" s="10" t="s">
        <v>37</v>
      </c>
      <c r="D18" s="1" t="s">
        <v>38</v>
      </c>
      <c r="E18" s="11">
        <v>2.5</v>
      </c>
      <c r="F18" s="12">
        <v>12.23</v>
      </c>
      <c r="G18" s="12">
        <f ca="1">ROUND(INDIRECT(ADDRESS(ROW()+(0), COLUMN()+(-2), 1))*INDIRECT(ADDRESS(ROW()+(0), COLUMN()+(-1), 1)), 2)</f>
        <v>30.58</v>
      </c>
    </row>
    <row r="19" spans="1:7" ht="24.00" thickBot="1" customHeight="1">
      <c r="A19" s="1" t="s">
        <v>39</v>
      </c>
      <c r="B19" s="1"/>
      <c r="C19" s="10" t="s">
        <v>40</v>
      </c>
      <c r="D19" s="1" t="s">
        <v>41</v>
      </c>
      <c r="E19" s="11">
        <v>0.17</v>
      </c>
      <c r="F19" s="12">
        <v>0.26</v>
      </c>
      <c r="G19" s="12">
        <f ca="1">ROUND(INDIRECT(ADDRESS(ROW()+(0), COLUMN()+(-2), 1))*INDIRECT(ADDRESS(ROW()+(0), COLUMN()+(-1), 1)), 2)</f>
        <v>0.04</v>
      </c>
    </row>
    <row r="20" spans="1:7" ht="45.00" thickBot="1" customHeight="1">
      <c r="A20" s="1" t="s">
        <v>42</v>
      </c>
      <c r="B20" s="1"/>
      <c r="C20" s="10" t="s">
        <v>43</v>
      </c>
      <c r="D20" s="1" t="s">
        <v>44</v>
      </c>
      <c r="E20" s="13">
        <v>0.02</v>
      </c>
      <c r="F20" s="14">
        <v>35.88</v>
      </c>
      <c r="G20" s="14">
        <f ca="1">ROUND(INDIRECT(ADDRESS(ROW()+(0), COLUMN()+(-2), 1))*INDIRECT(ADDRESS(ROW()+(0), COLUMN()+(-1), 1)), 2)</f>
        <v>0.72</v>
      </c>
    </row>
    <row r="21" spans="1:7" ht="13.50" thickBot="1" customHeight="1">
      <c r="A21" s="15"/>
      <c r="B21" s="15"/>
      <c r="C21" s="15"/>
      <c r="D21" s="15"/>
      <c r="E21" s="9" t="s">
        <v>45</v>
      </c>
      <c r="F21" s="9"/>
      <c r="G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144.99</v>
      </c>
    </row>
    <row r="22" spans="1:7" ht="13.50" thickBot="1" customHeight="1">
      <c r="A22" s="15">
        <v>2</v>
      </c>
      <c r="B22" s="15"/>
      <c r="C22" s="15"/>
      <c r="D22" s="18" t="s">
        <v>46</v>
      </c>
      <c r="E22" s="18"/>
      <c r="F22" s="15"/>
      <c r="G22" s="15"/>
    </row>
    <row r="23" spans="1:7" ht="13.50" thickBot="1" customHeight="1">
      <c r="A23" s="1" t="s">
        <v>47</v>
      </c>
      <c r="B23" s="1"/>
      <c r="C23" s="10" t="s">
        <v>48</v>
      </c>
      <c r="D23" s="1" t="s">
        <v>49</v>
      </c>
      <c r="E23" s="11">
        <v>0.124</v>
      </c>
      <c r="F23" s="12">
        <v>22.27</v>
      </c>
      <c r="G23" s="12">
        <f ca="1">ROUND(INDIRECT(ADDRESS(ROW()+(0), COLUMN()+(-2), 1))*INDIRECT(ADDRESS(ROW()+(0), COLUMN()+(-1), 1)), 2)</f>
        <v>2.76</v>
      </c>
    </row>
    <row r="24" spans="1:7" ht="13.50" thickBot="1" customHeight="1">
      <c r="A24" s="1" t="s">
        <v>50</v>
      </c>
      <c r="B24" s="1"/>
      <c r="C24" s="10" t="s">
        <v>51</v>
      </c>
      <c r="D24" s="1" t="s">
        <v>52</v>
      </c>
      <c r="E24" s="11">
        <v>0.124</v>
      </c>
      <c r="F24" s="12">
        <v>15</v>
      </c>
      <c r="G24" s="12">
        <f ca="1">ROUND(INDIRECT(ADDRESS(ROW()+(0), COLUMN()+(-2), 1))*INDIRECT(ADDRESS(ROW()+(0), COLUMN()+(-1), 1)), 2)</f>
        <v>1.86</v>
      </c>
    </row>
    <row r="25" spans="1:7" ht="13.50" thickBot="1" customHeight="1">
      <c r="A25" s="1" t="s">
        <v>53</v>
      </c>
      <c r="B25" s="1"/>
      <c r="C25" s="10" t="s">
        <v>54</v>
      </c>
      <c r="D25" s="1" t="s">
        <v>55</v>
      </c>
      <c r="E25" s="11">
        <v>0.742</v>
      </c>
      <c r="F25" s="12">
        <v>21.66</v>
      </c>
      <c r="G25" s="12">
        <f ca="1">ROUND(INDIRECT(ADDRESS(ROW()+(0), COLUMN()+(-2), 1))*INDIRECT(ADDRESS(ROW()+(0), COLUMN()+(-1), 1)), 2)</f>
        <v>16.07</v>
      </c>
    </row>
    <row r="26" spans="1:7" ht="13.50" thickBot="1" customHeight="1">
      <c r="A26" s="1" t="s">
        <v>56</v>
      </c>
      <c r="B26" s="1"/>
      <c r="C26" s="10" t="s">
        <v>57</v>
      </c>
      <c r="D26" s="1" t="s">
        <v>58</v>
      </c>
      <c r="E26" s="13">
        <v>0.742</v>
      </c>
      <c r="F26" s="14">
        <v>15</v>
      </c>
      <c r="G26" s="14">
        <f ca="1">ROUND(INDIRECT(ADDRESS(ROW()+(0), COLUMN()+(-2), 1))*INDIRECT(ADDRESS(ROW()+(0), COLUMN()+(-1), 1)), 2)</f>
        <v>11.13</v>
      </c>
    </row>
    <row r="27" spans="1:7" ht="13.50" thickBot="1" customHeight="1">
      <c r="A27" s="15"/>
      <c r="B27" s="15"/>
      <c r="C27" s="15"/>
      <c r="D27" s="15"/>
      <c r="E27" s="9" t="s">
        <v>59</v>
      </c>
      <c r="F27" s="9"/>
      <c r="G27" s="17">
        <f ca="1">ROUND(SUM(INDIRECT(ADDRESS(ROW()+(-1), COLUMN()+(0), 1)),INDIRECT(ADDRESS(ROW()+(-2), COLUMN()+(0), 1)),INDIRECT(ADDRESS(ROW()+(-3), COLUMN()+(0), 1)),INDIRECT(ADDRESS(ROW()+(-4), COLUMN()+(0), 1))), 2)</f>
        <v>31.82</v>
      </c>
    </row>
    <row r="28" spans="1:7" ht="13.50" thickBot="1" customHeight="1">
      <c r="A28" s="15">
        <v>3</v>
      </c>
      <c r="B28" s="15"/>
      <c r="C28" s="15"/>
      <c r="D28" s="18" t="s">
        <v>60</v>
      </c>
      <c r="E28" s="18"/>
      <c r="F28" s="15"/>
      <c r="G28" s="15"/>
    </row>
    <row r="29" spans="1:7" ht="13.50" thickBot="1" customHeight="1">
      <c r="A29" s="19"/>
      <c r="B29" s="19"/>
      <c r="C29" s="20" t="s">
        <v>61</v>
      </c>
      <c r="D29" s="19" t="s">
        <v>62</v>
      </c>
      <c r="E29" s="13">
        <v>2</v>
      </c>
      <c r="F29" s="14">
        <f ca="1">ROUND(SUM(INDIRECT(ADDRESS(ROW()+(-2), COLUMN()+(1), 1)),INDIRECT(ADDRESS(ROW()+(-8), COLUMN()+(1), 1))), 2)</f>
        <v>176.81</v>
      </c>
      <c r="G29" s="14">
        <f ca="1">ROUND(INDIRECT(ADDRESS(ROW()+(0), COLUMN()+(-2), 1))*INDIRECT(ADDRESS(ROW()+(0), COLUMN()+(-1), 1))/100, 2)</f>
        <v>3.54</v>
      </c>
    </row>
    <row r="30" spans="1:7" ht="13.50" thickBot="1" customHeight="1">
      <c r="A30" s="21" t="s">
        <v>63</v>
      </c>
      <c r="B30" s="21"/>
      <c r="C30" s="22"/>
      <c r="D30" s="23"/>
      <c r="E30" s="24" t="s">
        <v>64</v>
      </c>
      <c r="F30" s="25"/>
      <c r="G30" s="26">
        <f ca="1">ROUND(SUM(INDIRECT(ADDRESS(ROW()+(-1), COLUMN()+(0), 1)),INDIRECT(ADDRESS(ROW()+(-3), COLUMN()+(0), 1)),INDIRECT(ADDRESS(ROW()+(-9), COLUMN()+(0), 1))), 2)</f>
        <v>180.35</v>
      </c>
    </row>
  </sheetData>
  <mergeCells count="32">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E21:F21"/>
    <mergeCell ref="A22:B22"/>
    <mergeCell ref="D22:E22"/>
    <mergeCell ref="A23:B23"/>
    <mergeCell ref="A24:B24"/>
    <mergeCell ref="A25:B25"/>
    <mergeCell ref="A26:B26"/>
    <mergeCell ref="A27:B27"/>
    <mergeCell ref="E27:F27"/>
    <mergeCell ref="A28:B28"/>
    <mergeCell ref="D28:E28"/>
    <mergeCell ref="A29:B29"/>
    <mergeCell ref="A30:D30"/>
    <mergeCell ref="E30:F30"/>
  </mergeCells>
  <pageMargins left="0.147638" right="0.147638" top="0.206693" bottom="0.206693" header="0.0" footer="0.0"/>
  <pageSetup paperSize="9" orientation="portrait"/>
  <rowBreaks count="0" manualBreakCount="0">
    </rowBreaks>
</worksheet>
</file>