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<sst xmlns="http://schemas.openxmlformats.org/spreadsheetml/2006/main" count="32" uniqueCount="32">
  <si>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</si>
  <si>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QUO010</t>
  </si>
  <si>
    <t xml:space="preserve">m²</t>
  </si>
  <si>
    <t xml:space="preserve">Cobertura de planchas de poliéster.</t>
  </si>
  <si>
    <r>
      <rPr>
        <sz val="8.25"/>
        <color rgb="FF000000"/>
        <rFont val="Arial"/>
        <family val="2"/>
      </rPr>
      <t xml:space="preserve">Cobertura de placas translúcidas de poliéster, de perfil mini onda, de 10 mm de espesor, con una transmisión de luminosidad del 85%, colocadas con un empalme de la placa superior de 130 mm y un empalme lateral de dos ondas y fijadas mecánicamente sobre entramado ligero metálico o de madera, en techo inclinado, con una pendiente mayor del 10%. Incluso accesorios de fijación de las placas. El precio no incluye la superficie soporte.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</si>
  <si>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</si>
  <si>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</si>
  <si>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</si>
  <si>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</si>
  <si>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</si>
  <si>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</si>
  <si>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</si>
  <si>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mt13lpo100ap</t>
  </si>
  <si>
    <t xml:space="preserve">m²</t>
  </si>
  <si>
    <t xml:space="preserve">Placa translúcida de poliéster, de perfil mini onda, de 10 mm de espesor, con una transmisión de luminosidad del 85%.</t>
  </si>
  <si>
    <t xml:space="preserve">mt13lpo140a</t>
  </si>
  <si>
    <t xml:space="preserve">Ud</t>
  </si>
  <si>
    <t xml:space="preserve">Kit de accesorios de fijación, para planchas de poliéster, en techos inclinados, formado por piezas de polipropileno para apoyo de placa de perfil mini onda, con el mismo perfil de la onda, piezas de acero inoxidable con arandela de EPDM para colocar sobre la parte superior de la placa y asegurar la estanqueidad de la fijación y tornillos autorroscantes.</t>
  </si>
  <si>
    <t xml:space="preserve">Subtotal materiales:</t>
  </si>
  <si>
    <t xml:space="preserve">Mano de obra</t>
  </si>
  <si>
    <t xml:space="preserve">mo051</t>
  </si>
  <si>
    <t xml:space="preserve">h</t>
  </si>
  <si>
    <t xml:space="preserve">Operario en fachadas y techos de paneles metálicos.</t>
  </si>
  <si>
    <t xml:space="preserve">mo098</t>
  </si>
  <si>
    <t xml:space="preserve">h</t>
  </si>
  <si>
    <t xml:space="preserve">Oficial en fachadas y techos de paneles metálicos.</t>
  </si>
  <si>
    <t xml:space="preserve">Subtotal mano de obra:</t>
  </si>
  <si>
    <t xml:space="preserve">Herramientas</t>
  </si>
  <si>
    <t xml:space="preserve">%</t>
  </si>
  <si>
    <t xml:space="preserve">Herramientas</t>
  </si>
  <si>
    <t xml:space="preserve">Coste de mantenimiento decenal: S/. 23,23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</si>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</sst>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87" customWidth="1"/>
    <col min="4" max="4" width="5.78" customWidth="1"/>
    <col min="5" max="5" width="75.14" customWidth="1"/>
    <col min="6" max="6" width="11.90" customWidth="1"/>
    <col min="7" max="7" width="12.07"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1.1</v>
      </c>
      <c r="G10" s="12">
        <v>39.94</v>
      </c>
      <c r="H10" s="12">
        <f ca="1">ROUND(INDIRECT(ADDRESS(ROW()+(0), COLUMN()+(-2), 1))*INDIRECT(ADDRESS(ROW()+(0), COLUMN()+(-1), 1)), 2)</f>
        <v>43.93</v>
      </c>
    </row>
    <row r="11" spans="1:8" ht="45.00" thickBot="1" customHeight="1">
      <c r="A11" s="1" t="s">
        <v>15</v>
      </c>
      <c r="B11" s="1"/>
      <c r="C11" s="10" t="s">
        <v>16</v>
      </c>
      <c r="D11" s="10"/>
      <c r="E11" s="1" t="s">
        <v>17</v>
      </c>
      <c r="F11" s="13">
        <v>0.25</v>
      </c>
      <c r="G11" s="14">
        <v>113.23</v>
      </c>
      <c r="H11" s="14">
        <f ca="1">ROUND(INDIRECT(ADDRESS(ROW()+(0), COLUMN()+(-2), 1))*INDIRECT(ADDRESS(ROW()+(0), COLUMN()+(-1), 1)), 2)</f>
        <v>28.31</v>
      </c>
    </row>
    <row r="12" spans="1:8" ht="13.50" thickBot="1" customHeight="1">
      <c r="A12" s="15"/>
      <c r="B12" s="15"/>
      <c r="C12" s="15"/>
      <c r="D12" s="15"/>
      <c r="E12" s="15"/>
      <c r="F12" s="9" t="s">
        <v>18</v>
      </c>
      <c r="G12" s="9"/>
      <c r="H12" s="17">
        <f ca="1">ROUND(SUM(INDIRECT(ADDRESS(ROW()+(-1), COLUMN()+(0), 1)),INDIRECT(ADDRESS(ROW()+(-2), COLUMN()+(0), 1))), 2)</f>
        <v>72.24</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0.111</v>
      </c>
      <c r="G14" s="12">
        <v>33.77</v>
      </c>
      <c r="H14" s="12">
        <f ca="1">ROUND(INDIRECT(ADDRESS(ROW()+(0), COLUMN()+(-2), 1))*INDIRECT(ADDRESS(ROW()+(0), COLUMN()+(-1), 1)), 2)</f>
        <v>3.75</v>
      </c>
    </row>
    <row r="15" spans="1:8" ht="13.50" thickBot="1" customHeight="1">
      <c r="A15" s="1" t="s">
        <v>23</v>
      </c>
      <c r="B15" s="1"/>
      <c r="C15" s="10" t="s">
        <v>24</v>
      </c>
      <c r="D15" s="10"/>
      <c r="E15" s="1" t="s">
        <v>25</v>
      </c>
      <c r="F15" s="13">
        <v>0.111</v>
      </c>
      <c r="G15" s="14">
        <v>22.82</v>
      </c>
      <c r="H15" s="14">
        <f ca="1">ROUND(INDIRECT(ADDRESS(ROW()+(0), COLUMN()+(-2), 1))*INDIRECT(ADDRESS(ROW()+(0), COLUMN()+(-1), 1)), 2)</f>
        <v>2.53</v>
      </c>
    </row>
    <row r="16" spans="1:8" ht="13.50" thickBot="1" customHeight="1">
      <c r="A16" s="15"/>
      <c r="B16" s="15"/>
      <c r="C16" s="15"/>
      <c r="D16" s="15"/>
      <c r="E16" s="15"/>
      <c r="F16" s="9" t="s">
        <v>26</v>
      </c>
      <c r="G16" s="9"/>
      <c r="H16" s="17">
        <f ca="1">ROUND(SUM(INDIRECT(ADDRESS(ROW()+(-1), COLUMN()+(0), 1)),INDIRECT(ADDRESS(ROW()+(-2), COLUMN()+(0), 1))), 2)</f>
        <v>6.28</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78.52</v>
      </c>
      <c r="H18" s="14">
        <f ca="1">ROUND(INDIRECT(ADDRESS(ROW()+(0), COLUMN()+(-2), 1))*INDIRECT(ADDRESS(ROW()+(0), COLUMN()+(-1), 1))/100, 2)</f>
        <v>1.57</v>
      </c>
    </row>
    <row r="19" spans="1:8" ht="13.50" thickBot="1" customHeight="1">
      <c r="A19" s="21" t="s">
        <v>30</v>
      </c>
      <c r="B19" s="21"/>
      <c r="C19" s="22"/>
      <c r="D19" s="22"/>
      <c r="E19" s="23"/>
      <c r="F19" s="24" t="s">
        <v>31</v>
      </c>
      <c r="G19" s="25"/>
      <c r="H19" s="26">
        <f ca="1">ROUND(SUM(INDIRECT(ADDRESS(ROW()+(-1), COLUMN()+(0), 1)),INDIRECT(ADDRESS(ROW()+(-3), COLUMN()+(0), 1)),INDIRECT(ADDRESS(ROW()+(-7), COLUMN()+(0), 1))), 2)</f>
        <v>80.09</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