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<sst xmlns="http://schemas.openxmlformats.org/spreadsheetml/2006/main" count="47" uniqueCount="47">
  <si>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</si>
  <si>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QUP020</t>
  </si>
  <si>
    <t xml:space="preserve">m²</t>
  </si>
  <si>
    <t xml:space="preserve">Cobertura de planchas de policarbonato celular.</t>
  </si>
  <si>
    <r>
      <rPr>
        <sz val="8.25"/>
        <color rgb="FF000000"/>
        <rFont val="Arial"/>
        <family val="2"/>
      </rPr>
      <t xml:space="preserve">Cobertura de placas translúcidas planas de policarbonato celular, de 4 mm de espesor, con una transmisión de luminosidad del 90%, fijadas mecánicamente sobre entramado ligero metálico o de madera, en techo inclinado, con una pendiente mayor del 10%. Incluso accesorios de fijación de las placas, perfiles en H de policarbonato para la unión entre placas, perfiles en U de policarbonato para el cierre lateral de las placas, cinta autoadhesiva microperforada de aluminio para el sellado de los bordes inferiores de las placas, cinta autoadhesiva de aluminio para el sellado de los bordes superiores de las placas y silicona neutra oxímica, para sellado de juntas.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</si>
  <si>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</si>
  <si>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</si>
  <si>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</si>
  <si>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</si>
  <si>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</si>
  <si>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</si>
  <si>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</si>
  <si>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mt13lpo110a</t>
  </si>
  <si>
    <t xml:space="preserve">m²</t>
  </si>
  <si>
    <t xml:space="preserve">Placa translúcida plana de policarbonato celular, de 4 mm de espesor, con una transmisión de luminosidad del 90% y con tratamiento a los rayos UV en su cara exterior.</t>
  </si>
  <si>
    <t xml:space="preserve">mt13lpo155</t>
  </si>
  <si>
    <t xml:space="preserve">Ud</t>
  </si>
  <si>
    <t xml:space="preserve">Kit de accesorios de fijación, para placas planas de policarbonato celular, en techos inclinados, formado por tornillos autorroscantes de acero inoxidable, arandela de aluminio y EPDM y piezas de protección de polipropileno para colocar a presión.</t>
  </si>
  <si>
    <t xml:space="preserve">mt13lpo112a</t>
  </si>
  <si>
    <t xml:space="preserve">m</t>
  </si>
  <si>
    <t xml:space="preserve">Perfil en H de policarbonato, de 4 mm de espesor, para la unión de placas translúcidas planas de policarbonato celular.</t>
  </si>
  <si>
    <t xml:space="preserve">mt13lpo114a</t>
  </si>
  <si>
    <t xml:space="preserve">m</t>
  </si>
  <si>
    <t xml:space="preserve">Perfil en U de policarbonato, de 4 mm de espesor, para el cierre lateral de placas translúcidas planas de policarbonato celular.</t>
  </si>
  <si>
    <t xml:space="preserve">mt13lpo165a</t>
  </si>
  <si>
    <t xml:space="preserve">m</t>
  </si>
  <si>
    <t xml:space="preserve">Cinta autoadhesiva de aluminio, de 25 mm de anchura, para sellado de bordes superiores de placas planas de policarbonato celular, para evitar la entrada de suciedad en el interior de las placas.</t>
  </si>
  <si>
    <t xml:space="preserve">mt13lpo160a</t>
  </si>
  <si>
    <t xml:space="preserve">m</t>
  </si>
  <si>
    <t xml:space="preserve">Cinta autoadhesiva microperforada de aluminio, de 25 mm de anchura, para sellado de bordes inferiores de placas planas de policarbonato celular, como protección antihumedad y para evitar la entrada de suciedad en el interior de las placas.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</si>
  <si>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</si>
  <si>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</si>
  <si>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</si>
  <si>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</si>
  <si>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</si>
  <si>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</si>
  <si>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</si>
  <si>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Operario en fachadas y techos de paneles metálicos.</t>
  </si>
  <si>
    <t xml:space="preserve">mo098</t>
  </si>
  <si>
    <t xml:space="preserve">h</t>
  </si>
  <si>
    <t xml:space="preserve">Oficial en fachadas y techos de paneles metálicos.</t>
  </si>
  <si>
    <t xml:space="preserve">Subtotal mano de obra:</t>
  </si>
  <si>
    <t xml:space="preserve">Herramientas</t>
  </si>
  <si>
    <t xml:space="preserve">%</t>
  </si>
  <si>
    <t xml:space="preserve">Herramientas</t>
  </si>
  <si>
    <t xml:space="preserve">Coste de mantenimiento decenal: S/. 14,62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</si>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</sst>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2.41" customWidth="1"/>
    <col min="6" max="6" width="11.5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40.51</v>
      </c>
      <c r="G10" s="12">
        <f ca="1">ROUND(INDIRECT(ADDRESS(ROW()+(0), COLUMN()+(-2), 1))*INDIRECT(ADDRESS(ROW()+(0), COLUMN()+(-1), 1)), 2)</f>
        <v>40.51</v>
      </c>
    </row>
    <row r="11" spans="1:7" ht="34.50" thickBot="1" customHeight="1">
      <c r="A11" s="1" t="s">
        <v>15</v>
      </c>
      <c r="B11" s="1"/>
      <c r="C11" s="10" t="s">
        <v>16</v>
      </c>
      <c r="D11" s="1" t="s">
        <v>17</v>
      </c>
      <c r="E11" s="11">
        <v>0.15</v>
      </c>
      <c r="F11" s="12">
        <v>46.56</v>
      </c>
      <c r="G11" s="12">
        <f ca="1">ROUND(INDIRECT(ADDRESS(ROW()+(0), COLUMN()+(-2), 1))*INDIRECT(ADDRESS(ROW()+(0), COLUMN()+(-1), 1)), 2)</f>
        <v>6.98</v>
      </c>
    </row>
    <row r="12" spans="1:7" ht="24.00" thickBot="1" customHeight="1">
      <c r="A12" s="1" t="s">
        <v>18</v>
      </c>
      <c r="B12" s="1"/>
      <c r="C12" s="10" t="s">
        <v>19</v>
      </c>
      <c r="D12" s="1" t="s">
        <v>20</v>
      </c>
      <c r="E12" s="11">
        <v>0.51</v>
      </c>
      <c r="F12" s="12">
        <v>19</v>
      </c>
      <c r="G12" s="12">
        <f ca="1">ROUND(INDIRECT(ADDRESS(ROW()+(0), COLUMN()+(-2), 1))*INDIRECT(ADDRESS(ROW()+(0), COLUMN()+(-1), 1)), 2)</f>
        <v>9.69</v>
      </c>
    </row>
    <row r="13" spans="1:7" ht="24.00" thickBot="1" customHeight="1">
      <c r="A13" s="1" t="s">
        <v>21</v>
      </c>
      <c r="B13" s="1"/>
      <c r="C13" s="10" t="s">
        <v>22</v>
      </c>
      <c r="D13" s="1" t="s">
        <v>23</v>
      </c>
      <c r="E13" s="11">
        <v>0.33</v>
      </c>
      <c r="F13" s="12">
        <v>5.47</v>
      </c>
      <c r="G13" s="12">
        <f ca="1">ROUND(INDIRECT(ADDRESS(ROW()+(0), COLUMN()+(-2), 1))*INDIRECT(ADDRESS(ROW()+(0), COLUMN()+(-1), 1)), 2)</f>
        <v>1.81</v>
      </c>
    </row>
    <row r="14" spans="1:7" ht="34.50" thickBot="1" customHeight="1">
      <c r="A14" s="1" t="s">
        <v>24</v>
      </c>
      <c r="B14" s="1"/>
      <c r="C14" s="10" t="s">
        <v>25</v>
      </c>
      <c r="D14" s="1" t="s">
        <v>26</v>
      </c>
      <c r="E14" s="11">
        <v>0.165</v>
      </c>
      <c r="F14" s="12">
        <v>1.28</v>
      </c>
      <c r="G14" s="12">
        <f ca="1">ROUND(INDIRECT(ADDRESS(ROW()+(0), COLUMN()+(-2), 1))*INDIRECT(ADDRESS(ROW()+(0), COLUMN()+(-1), 1)), 2)</f>
        <v>0.21</v>
      </c>
    </row>
    <row r="15" spans="1:7" ht="34.50" thickBot="1" customHeight="1">
      <c r="A15" s="1" t="s">
        <v>27</v>
      </c>
      <c r="B15" s="1"/>
      <c r="C15" s="10" t="s">
        <v>28</v>
      </c>
      <c r="D15" s="1" t="s">
        <v>29</v>
      </c>
      <c r="E15" s="11">
        <v>0.165</v>
      </c>
      <c r="F15" s="12">
        <v>3.25</v>
      </c>
      <c r="G15" s="12">
        <f ca="1">ROUND(INDIRECT(ADDRESS(ROW()+(0), COLUMN()+(-2), 1))*INDIRECT(ADDRESS(ROW()+(0), COLUMN()+(-1), 1)), 2)</f>
        <v>0.54</v>
      </c>
    </row>
    <row r="16" spans="1:7" ht="45.00" thickBot="1" customHeight="1">
      <c r="A16" s="1" t="s">
        <v>30</v>
      </c>
      <c r="B16" s="1"/>
      <c r="C16" s="10" t="s">
        <v>31</v>
      </c>
      <c r="D16" s="1" t="s">
        <v>32</v>
      </c>
      <c r="E16" s="13">
        <v>0.33</v>
      </c>
      <c r="F16" s="14">
        <v>16.03</v>
      </c>
      <c r="G16" s="14">
        <f ca="1">ROUND(INDIRECT(ADDRESS(ROW()+(0), COLUMN()+(-2), 1))*INDIRECT(ADDRESS(ROW()+(0), COLUMN()+(-1), 1)), 2)</f>
        <v>5.29</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65.03</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0.111</v>
      </c>
      <c r="F19" s="12">
        <v>33.77</v>
      </c>
      <c r="G19" s="12">
        <f ca="1">ROUND(INDIRECT(ADDRESS(ROW()+(0), COLUMN()+(-2), 1))*INDIRECT(ADDRESS(ROW()+(0), COLUMN()+(-1), 1)), 2)</f>
        <v>3.75</v>
      </c>
    </row>
    <row r="20" spans="1:7" ht="13.50" thickBot="1" customHeight="1">
      <c r="A20" s="1" t="s">
        <v>38</v>
      </c>
      <c r="B20" s="1"/>
      <c r="C20" s="10" t="s">
        <v>39</v>
      </c>
      <c r="D20" s="1" t="s">
        <v>40</v>
      </c>
      <c r="E20" s="13">
        <v>0.111</v>
      </c>
      <c r="F20" s="14">
        <v>22.82</v>
      </c>
      <c r="G20" s="14">
        <f ca="1">ROUND(INDIRECT(ADDRESS(ROW()+(0), COLUMN()+(-2), 1))*INDIRECT(ADDRESS(ROW()+(0), COLUMN()+(-1), 1)), 2)</f>
        <v>2.53</v>
      </c>
    </row>
    <row r="21" spans="1:7" ht="13.50" thickBot="1" customHeight="1">
      <c r="A21" s="15"/>
      <c r="B21" s="15"/>
      <c r="C21" s="15"/>
      <c r="D21" s="15"/>
      <c r="E21" s="9" t="s">
        <v>41</v>
      </c>
      <c r="F21" s="9"/>
      <c r="G21" s="17">
        <f ca="1">ROUND(SUM(INDIRECT(ADDRESS(ROW()+(-1), COLUMN()+(0), 1)),INDIRECT(ADDRESS(ROW()+(-2), COLUMN()+(0), 1))), 2)</f>
        <v>6.28</v>
      </c>
    </row>
    <row r="22" spans="1:7" ht="13.50" thickBot="1" customHeight="1">
      <c r="A22" s="15">
        <v>3</v>
      </c>
      <c r="B22" s="15"/>
      <c r="C22" s="15"/>
      <c r="D22" s="18" t="s">
        <v>42</v>
      </c>
      <c r="E22" s="18"/>
      <c r="F22" s="15"/>
      <c r="G22" s="15"/>
    </row>
    <row r="23" spans="1:7" ht="13.50" thickBot="1" customHeight="1">
      <c r="A23" s="19"/>
      <c r="B23" s="19"/>
      <c r="C23" s="20" t="s">
        <v>43</v>
      </c>
      <c r="D23" s="19" t="s">
        <v>44</v>
      </c>
      <c r="E23" s="13">
        <v>2</v>
      </c>
      <c r="F23" s="14">
        <f ca="1">ROUND(SUM(INDIRECT(ADDRESS(ROW()+(-2), COLUMN()+(1), 1)),INDIRECT(ADDRESS(ROW()+(-6), COLUMN()+(1), 1))), 2)</f>
        <v>71.31</v>
      </c>
      <c r="G23" s="14">
        <f ca="1">ROUND(INDIRECT(ADDRESS(ROW()+(0), COLUMN()+(-2), 1))*INDIRECT(ADDRESS(ROW()+(0), COLUMN()+(-1), 1))/100, 2)</f>
        <v>1.43</v>
      </c>
    </row>
    <row r="24" spans="1:7" ht="13.50" thickBot="1" customHeight="1">
      <c r="A24" s="21" t="s">
        <v>45</v>
      </c>
      <c r="B24" s="21"/>
      <c r="C24" s="22"/>
      <c r="D24" s="23"/>
      <c r="E24" s="24" t="s">
        <v>46</v>
      </c>
      <c r="F24" s="25"/>
      <c r="G24" s="26">
        <f ca="1">ROUND(SUM(INDIRECT(ADDRESS(ROW()+(-1), COLUMN()+(0), 1)),INDIRECT(ADDRESS(ROW()+(-3), COLUMN()+(0), 1)),INDIRECT(ADDRESS(ROW()+(-7), COLUMN()+(0), 1))), 2)</f>
        <v>72.74</v>
      </c>
    </row>
  </sheetData>
  <mergeCells count="26">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