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<sst xmlns="http://schemas.openxmlformats.org/spreadsheetml/2006/main" count="37" uniqueCount="37">
  <si>
    <t xml:space="preserve"/>
  </si>
  <si>
    <t xml:space="preserve">RSB011</t>
  </si>
  <si>
    <t xml:space="preserve">m²</t>
  </si>
  <si>
    <t xml:space="preserve">Contrapiso de mortero ligero de cemento.</t>
  </si>
  <si>
    <r>
      <rPr>
        <sz val="8.25"/>
        <color rgb="FF000000"/>
        <rFont val="Arial"/>
        <family val="2"/>
      </rPr>
      <t xml:space="preserve">Contrapiso interior, de 35 mm de espesor, de mortero ligero, con resistencia a compresión de 12 N/mm², resistencia a flexión de 3 N/mm², aplicado manualmente, sobre lámina de aislamiento para formación de suelo flotante. Incluso banda de panel rígido de poliestireno expandido para la preparación de las juntas perimetrales de dilatación. El precio no incluye la lámina de aislamiento.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</si>
  <si>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</si>
  <si>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</si>
  <si>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</si>
  <si>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</si>
  <si>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</si>
  <si>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</si>
  <si>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</si>
  <si>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mt16pea020a</t>
  </si>
  <si>
    <t xml:space="preserve">m²</t>
  </si>
  <si>
    <t xml:space="preserve">Panel rígido de poliestireno expandido, mecanizado lateral recto, de 10 mm de espesor, resistencia térmica 0,25 m²K/W, conductividad térmica 0,036 W/(mK), para junta de expansión.</t>
  </si>
  <si>
    <t xml:space="preserve">mt09mcp200g</t>
  </si>
  <si>
    <t xml:space="preserve">kg</t>
  </si>
  <si>
    <t xml:space="preserve">Mortero ligero, con resistencia a compresión de 12 N/mm², resistencia a flexión de 3 N/mm², compuesto por cementos, aditivos, agregados y granulados de corcho seleccionados, densidad 1500 kg/m³, para espesores hasta 5 cm, usado en nivelación de pisos.</t>
  </si>
  <si>
    <t xml:space="preserve">Subtotal materiales:</t>
  </si>
  <si>
    <t xml:space="preserve">Equipos</t>
  </si>
  <si>
    <t xml:space="preserve">mq06hor010</t>
  </si>
  <si>
    <t xml:space="preserve">h</t>
  </si>
  <si>
    <t xml:space="preserve">Mezcladora de concreto eléctrica con una capacidad de amasado de 160 l.</t>
  </si>
  <si>
    <t xml:space="preserve">Subtotal equipos:</t>
  </si>
  <si>
    <t xml:space="preserve">Mano de obra</t>
  </si>
  <si>
    <t xml:space="preserve">mo020</t>
  </si>
  <si>
    <t xml:space="preserve">h</t>
  </si>
  <si>
    <t xml:space="preserve">Operario de construcción.</t>
  </si>
  <si>
    <t xml:space="preserve">mo113</t>
  </si>
  <si>
    <t xml:space="preserve">h</t>
  </si>
  <si>
    <t xml:space="preserve">Peón de construcción.</t>
  </si>
  <si>
    <t xml:space="preserve">Subtotal mano de obra:</t>
  </si>
  <si>
    <t xml:space="preserve">Herramientas</t>
  </si>
  <si>
    <t xml:space="preserve">%</t>
  </si>
  <si>
    <t xml:space="preserve">Herramientas</t>
  </si>
  <si>
    <t xml:space="preserve">Coste de mantenimiento decenal: S/. 2,76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</si>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</sst>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6.12" customWidth="1"/>
    <col min="5" max="5" width="73.10" customWidth="1"/>
    <col min="6" max="6" width="13.60" customWidth="1"/>
    <col min="7" max="7" width="12.41"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0.1</v>
      </c>
      <c r="G10" s="12">
        <v>4.72</v>
      </c>
      <c r="H10" s="12">
        <f ca="1">ROUND(INDIRECT(ADDRESS(ROW()+(0), COLUMN()+(-2), 1))*INDIRECT(ADDRESS(ROW()+(0), COLUMN()+(-1), 1)), 2)</f>
        <v>0.47</v>
      </c>
    </row>
    <row r="11" spans="1:8" ht="45.00" thickBot="1" customHeight="1">
      <c r="A11" s="1" t="s">
        <v>15</v>
      </c>
      <c r="B11" s="1"/>
      <c r="C11" s="10" t="s">
        <v>16</v>
      </c>
      <c r="D11" s="10"/>
      <c r="E11" s="1" t="s">
        <v>17</v>
      </c>
      <c r="F11" s="13">
        <v>47.25</v>
      </c>
      <c r="G11" s="14">
        <v>1.25</v>
      </c>
      <c r="H11" s="14">
        <f ca="1">ROUND(INDIRECT(ADDRESS(ROW()+(0), COLUMN()+(-2), 1))*INDIRECT(ADDRESS(ROW()+(0), COLUMN()+(-1), 1)), 2)</f>
        <v>59.06</v>
      </c>
    </row>
    <row r="12" spans="1:8" ht="13.50" thickBot="1" customHeight="1">
      <c r="A12" s="15"/>
      <c r="B12" s="15"/>
      <c r="C12" s="15"/>
      <c r="D12" s="15"/>
      <c r="E12" s="15"/>
      <c r="F12" s="9" t="s">
        <v>18</v>
      </c>
      <c r="G12" s="9"/>
      <c r="H12" s="17">
        <f ca="1">ROUND(SUM(INDIRECT(ADDRESS(ROW()+(-1), COLUMN()+(0), 1)),INDIRECT(ADDRESS(ROW()+(-2), COLUMN()+(0), 1))), 2)</f>
        <v>59.53</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0.005</v>
      </c>
      <c r="G14" s="14">
        <v>10.45</v>
      </c>
      <c r="H14" s="14">
        <f ca="1">ROUND(INDIRECT(ADDRESS(ROW()+(0), COLUMN()+(-2), 1))*INDIRECT(ADDRESS(ROW()+(0), COLUMN()+(-1), 1)), 2)</f>
        <v>0.05</v>
      </c>
    </row>
    <row r="15" spans="1:8" ht="13.50" thickBot="1" customHeight="1">
      <c r="A15" s="15"/>
      <c r="B15" s="15"/>
      <c r="C15" s="15"/>
      <c r="D15" s="15"/>
      <c r="E15" s="15"/>
      <c r="F15" s="9" t="s">
        <v>23</v>
      </c>
      <c r="G15" s="9"/>
      <c r="H15" s="17">
        <f ca="1">ROUND(SUM(INDIRECT(ADDRESS(ROW()+(-1), COLUMN()+(0), 1))), 2)</f>
        <v>0.05</v>
      </c>
    </row>
    <row r="16" spans="1:8" ht="13.50" thickBot="1" customHeight="1">
      <c r="A16" s="15">
        <v>3</v>
      </c>
      <c r="B16" s="15"/>
      <c r="C16" s="15"/>
      <c r="D16" s="15"/>
      <c r="E16" s="18" t="s">
        <v>24</v>
      </c>
      <c r="F16" s="18"/>
      <c r="G16" s="15"/>
      <c r="H16" s="15"/>
    </row>
    <row r="17" spans="1:8" ht="13.50" thickBot="1" customHeight="1">
      <c r="A17" s="1" t="s">
        <v>25</v>
      </c>
      <c r="B17" s="1"/>
      <c r="C17" s="10" t="s">
        <v>26</v>
      </c>
      <c r="D17" s="10"/>
      <c r="E17" s="1" t="s">
        <v>27</v>
      </c>
      <c r="F17" s="11">
        <v>0.148</v>
      </c>
      <c r="G17" s="12">
        <v>32.86</v>
      </c>
      <c r="H17" s="12">
        <f ca="1">ROUND(INDIRECT(ADDRESS(ROW()+(0), COLUMN()+(-2), 1))*INDIRECT(ADDRESS(ROW()+(0), COLUMN()+(-1), 1)), 2)</f>
        <v>4.86</v>
      </c>
    </row>
    <row r="18" spans="1:8" ht="13.50" thickBot="1" customHeight="1">
      <c r="A18" s="1" t="s">
        <v>28</v>
      </c>
      <c r="B18" s="1"/>
      <c r="C18" s="10" t="s">
        <v>29</v>
      </c>
      <c r="D18" s="10"/>
      <c r="E18" s="1" t="s">
        <v>30</v>
      </c>
      <c r="F18" s="13">
        <v>0.148</v>
      </c>
      <c r="G18" s="14">
        <v>21.97</v>
      </c>
      <c r="H18" s="14">
        <f ca="1">ROUND(INDIRECT(ADDRESS(ROW()+(0), COLUMN()+(-2), 1))*INDIRECT(ADDRESS(ROW()+(0), COLUMN()+(-1), 1)), 2)</f>
        <v>3.25</v>
      </c>
    </row>
    <row r="19" spans="1:8" ht="13.50" thickBot="1" customHeight="1">
      <c r="A19" s="15"/>
      <c r="B19" s="15"/>
      <c r="C19" s="15"/>
      <c r="D19" s="15"/>
      <c r="E19" s="15"/>
      <c r="F19" s="9" t="s">
        <v>31</v>
      </c>
      <c r="G19" s="9"/>
      <c r="H19" s="17">
        <f ca="1">ROUND(SUM(INDIRECT(ADDRESS(ROW()+(-1), COLUMN()+(0), 1)),INDIRECT(ADDRESS(ROW()+(-2), COLUMN()+(0), 1))), 2)</f>
        <v>8.11</v>
      </c>
    </row>
    <row r="20" spans="1:8" ht="13.50" thickBot="1" customHeight="1">
      <c r="A20" s="15">
        <v>4</v>
      </c>
      <c r="B20" s="15"/>
      <c r="C20" s="15"/>
      <c r="D20" s="15"/>
      <c r="E20" s="18" t="s">
        <v>32</v>
      </c>
      <c r="F20" s="18"/>
      <c r="G20" s="15"/>
      <c r="H20" s="15"/>
    </row>
    <row r="21" spans="1:8" ht="13.50" thickBot="1" customHeight="1">
      <c r="A21" s="19"/>
      <c r="B21" s="19"/>
      <c r="C21" s="20" t="s">
        <v>33</v>
      </c>
      <c r="D21" s="20"/>
      <c r="E21" s="19" t="s">
        <v>34</v>
      </c>
      <c r="F21" s="13">
        <v>2</v>
      </c>
      <c r="G21" s="14">
        <f ca="1">ROUND(SUM(INDIRECT(ADDRESS(ROW()+(-2), COLUMN()+(1), 1)),INDIRECT(ADDRESS(ROW()+(-6), COLUMN()+(1), 1)),INDIRECT(ADDRESS(ROW()+(-9), COLUMN()+(1), 1))), 2)</f>
        <v>67.69</v>
      </c>
      <c r="H21" s="14">
        <f ca="1">ROUND(INDIRECT(ADDRESS(ROW()+(0), COLUMN()+(-2), 1))*INDIRECT(ADDRESS(ROW()+(0), COLUMN()+(-1), 1))/100, 2)</f>
        <v>1.35</v>
      </c>
    </row>
    <row r="22" spans="1:8" ht="13.50" thickBot="1" customHeight="1">
      <c r="A22" s="21" t="s">
        <v>35</v>
      </c>
      <c r="B22" s="21"/>
      <c r="C22" s="22"/>
      <c r="D22" s="22"/>
      <c r="E22" s="23"/>
      <c r="F22" s="24" t="s">
        <v>36</v>
      </c>
      <c r="G22" s="25"/>
      <c r="H22" s="26">
        <f ca="1">ROUND(SUM(INDIRECT(ADDRESS(ROW()+(-1), COLUMN()+(0), 1)),INDIRECT(ADDRESS(ROW()+(-3), COLUMN()+(0), 1)),INDIRECT(ADDRESS(ROW()+(-7), COLUMN()+(0), 1)),INDIRECT(ADDRESS(ROW()+(-10), COLUMN()+(0), 1))), 2)</f>
        <v>69.04</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B18"/>
    <mergeCell ref="C18:D18"/>
    <mergeCell ref="A19:B19"/>
    <mergeCell ref="C19:D19"/>
    <mergeCell ref="F19:G19"/>
    <mergeCell ref="A20:B20"/>
    <mergeCell ref="C20:D20"/>
    <mergeCell ref="E20:F20"/>
    <mergeCell ref="A21:B21"/>
    <mergeCell ref="C21:D21"/>
    <mergeCell ref="A22:E22"/>
    <mergeCell ref="F22:G22"/>
  </mergeCells>
  <pageMargins left="0.147638" right="0.147638" top="0.206693" bottom="0.206693" header="0.0" footer="0.0"/>
  <pageSetup paperSize="9" orientation="portrait"/>
  <rowBreaks count="0" manualBreakCount="0">
    </rowBreaks>
</worksheet>
</file>